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60" windowWidth="15480" windowHeight="9060" tabRatio="500"/>
  </bookViews>
  <sheets>
    <sheet name="Individuals" sheetId="1" r:id="rId1"/>
    <sheet name="Teams" sheetId="3" r:id="rId2"/>
  </sheets>
  <definedNames>
    <definedName name="_xlnm.Print_Area" localSheetId="1">Teams!$A$1:$M$10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2" i="1"/>
  <c r="L2" i="3"/>
  <c r="M2" i="3" s="1"/>
  <c r="L3" i="3"/>
  <c r="M3" i="3" s="1"/>
  <c r="L4" i="3"/>
  <c r="M4" i="3" s="1"/>
  <c r="L5" i="3"/>
  <c r="M5" i="3" s="1"/>
  <c r="L6" i="3"/>
  <c r="M6" i="3"/>
  <c r="L7" i="3"/>
  <c r="M7" i="3" s="1"/>
  <c r="L8" i="3"/>
  <c r="M8" i="3"/>
  <c r="L9" i="3"/>
  <c r="M9" i="3" s="1"/>
  <c r="M10" i="3" l="1"/>
  <c r="M11" i="3" s="1"/>
  <c r="L10" i="3"/>
</calcChain>
</file>

<file path=xl/sharedStrings.xml><?xml version="1.0" encoding="utf-8"?>
<sst xmlns="http://schemas.openxmlformats.org/spreadsheetml/2006/main" count="248" uniqueCount="137">
  <si>
    <r>
      <t xml:space="preserve">Gender       </t>
    </r>
    <r>
      <rPr>
        <b/>
        <sz val="8"/>
        <color theme="1"/>
        <rFont val="Arial"/>
      </rPr>
      <t>M/F</t>
    </r>
  </si>
  <si>
    <r>
      <t xml:space="preserve">25m Obstacles </t>
    </r>
    <r>
      <rPr>
        <b/>
        <sz val="8"/>
        <color theme="1"/>
        <rFont val="Arial"/>
      </rPr>
      <t>00.00.00</t>
    </r>
  </si>
  <si>
    <r>
      <t xml:space="preserve">25m Fins </t>
    </r>
    <r>
      <rPr>
        <b/>
        <sz val="8"/>
        <color theme="1"/>
        <rFont val="Arial"/>
      </rPr>
      <t>00.00.00</t>
    </r>
  </si>
  <si>
    <r>
      <t xml:space="preserve">50m Obstacles </t>
    </r>
    <r>
      <rPr>
        <b/>
        <sz val="8"/>
        <color theme="1"/>
        <rFont val="Arial"/>
      </rPr>
      <t>00.00.00</t>
    </r>
  </si>
  <si>
    <t>Forename</t>
  </si>
  <si>
    <t>Surname</t>
  </si>
  <si>
    <r>
      <t xml:space="preserve">Total Cost        </t>
    </r>
    <r>
      <rPr>
        <b/>
        <sz val="8"/>
        <color theme="1"/>
        <rFont val="Arial"/>
      </rPr>
      <t>£</t>
    </r>
  </si>
  <si>
    <r>
      <t xml:space="preserve">Age Group       </t>
    </r>
    <r>
      <rPr>
        <b/>
        <sz val="8"/>
        <color theme="1"/>
        <rFont val="Arial"/>
      </rPr>
      <t>9 &amp; UNDER              11 &amp; UNDER         12 TO 14            15 TO 17       OPEN</t>
    </r>
  </si>
  <si>
    <t>Number of Teams</t>
  </si>
  <si>
    <t>Type of Team</t>
  </si>
  <si>
    <t>Team A</t>
  </si>
  <si>
    <t>Team B</t>
  </si>
  <si>
    <t>Team C</t>
  </si>
  <si>
    <t>Team D</t>
  </si>
  <si>
    <t>Team E</t>
  </si>
  <si>
    <t>Team F</t>
  </si>
  <si>
    <t>Team G</t>
  </si>
  <si>
    <t>Team H</t>
  </si>
  <si>
    <t>Team I</t>
  </si>
  <si>
    <t>9 &amp; Under Mixed</t>
  </si>
  <si>
    <t>11 &amp; Under Mixed</t>
  </si>
  <si>
    <t>12 to 14 Female</t>
  </si>
  <si>
    <t>12 to 14 Male</t>
  </si>
  <si>
    <t>15 to 17 Female</t>
  </si>
  <si>
    <t>15 to 17 Male</t>
  </si>
  <si>
    <t>Open Female</t>
  </si>
  <si>
    <t>Open Male</t>
  </si>
  <si>
    <r>
      <t xml:space="preserve">25m Manikin Carry       </t>
    </r>
    <r>
      <rPr>
        <b/>
        <sz val="8"/>
        <color theme="1"/>
        <rFont val="Arial"/>
      </rPr>
      <t>00.00.00</t>
    </r>
  </si>
  <si>
    <r>
      <t xml:space="preserve">25m Boogie Board  </t>
    </r>
    <r>
      <rPr>
        <b/>
        <sz val="8"/>
        <color theme="1"/>
        <rFont val="Arial"/>
      </rPr>
      <t xml:space="preserve">    00.00.00</t>
    </r>
  </si>
  <si>
    <r>
      <t xml:space="preserve">25m Manikin Carry   </t>
    </r>
    <r>
      <rPr>
        <b/>
        <sz val="8"/>
        <color theme="1"/>
        <rFont val="Arial"/>
      </rPr>
      <t xml:space="preserve">    00.00.00</t>
    </r>
  </si>
  <si>
    <r>
      <t xml:space="preserve">50m Manikin Carry with Fins         </t>
    </r>
    <r>
      <rPr>
        <b/>
        <sz val="8"/>
        <color theme="1"/>
        <rFont val="Arial"/>
      </rPr>
      <t>00.00.00</t>
    </r>
  </si>
  <si>
    <t>Team J</t>
  </si>
  <si>
    <r>
      <t xml:space="preserve">Competent Diver                </t>
    </r>
    <r>
      <rPr>
        <b/>
        <sz val="8"/>
        <color theme="1"/>
        <rFont val="Arial"/>
      </rPr>
      <t>Y/N</t>
    </r>
  </si>
  <si>
    <r>
      <t xml:space="preserve">Age </t>
    </r>
    <r>
      <rPr>
        <b/>
        <sz val="8"/>
        <color theme="1"/>
        <rFont val="Arial"/>
      </rPr>
      <t>on Saturday 21st May 2016</t>
    </r>
  </si>
  <si>
    <t>Masters Ladies</t>
  </si>
  <si>
    <t>Masters Men</t>
  </si>
  <si>
    <t>Matthew</t>
  </si>
  <si>
    <t>Quimby</t>
  </si>
  <si>
    <t>M</t>
  </si>
  <si>
    <t>Emily</t>
  </si>
  <si>
    <t>Jones</t>
  </si>
  <si>
    <t>Georgina</t>
  </si>
  <si>
    <t>Green</t>
  </si>
  <si>
    <t>Ethan</t>
  </si>
  <si>
    <t>Biscombe</t>
  </si>
  <si>
    <t>Finlay</t>
  </si>
  <si>
    <t>Benn</t>
  </si>
  <si>
    <t>Nathan</t>
  </si>
  <si>
    <t>McMaster</t>
  </si>
  <si>
    <t>Jessica</t>
  </si>
  <si>
    <t>Snaddon</t>
  </si>
  <si>
    <t>Charlotte</t>
  </si>
  <si>
    <t>Crooke</t>
  </si>
  <si>
    <t>Mia</t>
  </si>
  <si>
    <t>Deighton</t>
  </si>
  <si>
    <t>Beth</t>
  </si>
  <si>
    <t>Todd</t>
  </si>
  <si>
    <t>Slinn</t>
  </si>
  <si>
    <t>Laura</t>
  </si>
  <si>
    <t>Lindley</t>
  </si>
  <si>
    <t>Nyah</t>
  </si>
  <si>
    <t>Hayes</t>
  </si>
  <si>
    <t>Abigail</t>
  </si>
  <si>
    <t>Lomotos</t>
  </si>
  <si>
    <t>Pears</t>
  </si>
  <si>
    <t>Lily Mae</t>
  </si>
  <si>
    <t>Collier</t>
  </si>
  <si>
    <t>Eleanor</t>
  </si>
  <si>
    <t>Pearce-Burton</t>
  </si>
  <si>
    <t>Isabella</t>
  </si>
  <si>
    <t>Newman</t>
  </si>
  <si>
    <t>Barron</t>
  </si>
  <si>
    <t>Hallam</t>
  </si>
  <si>
    <t>Oliver</t>
  </si>
  <si>
    <t>F</t>
  </si>
  <si>
    <t>OPEN</t>
  </si>
  <si>
    <t>15 TO 17</t>
  </si>
  <si>
    <t>12 TO 14</t>
  </si>
  <si>
    <t>11 &amp; UNDER</t>
  </si>
  <si>
    <t>9 &amp; UNDER</t>
  </si>
  <si>
    <t>Y</t>
  </si>
  <si>
    <t>00.33.00</t>
  </si>
  <si>
    <t>00.20.00</t>
  </si>
  <si>
    <t>00.30.00</t>
  </si>
  <si>
    <t>00.35.00</t>
  </si>
  <si>
    <t>00.31.00</t>
  </si>
  <si>
    <t>00.40.00</t>
  </si>
  <si>
    <t>00.45.00</t>
  </si>
  <si>
    <r>
      <t xml:space="preserve">50m Manikin Tow with Fins (15 +)  / Rescue Medley (12-14)      </t>
    </r>
    <r>
      <rPr>
        <b/>
        <sz val="8"/>
        <color theme="1"/>
        <rFont val="Arial"/>
      </rPr>
      <t>00.00.00</t>
    </r>
  </si>
  <si>
    <t>00.43.00</t>
  </si>
  <si>
    <t>00.48.00</t>
  </si>
  <si>
    <t>00.26.00</t>
  </si>
  <si>
    <t>00.36.84</t>
  </si>
  <si>
    <t>00.21.94</t>
  </si>
  <si>
    <t>00.37.90</t>
  </si>
  <si>
    <t>00.46.00</t>
  </si>
  <si>
    <t>00.36.74</t>
  </si>
  <si>
    <t>00.21.80</t>
  </si>
  <si>
    <t>00.37.68</t>
  </si>
  <si>
    <t>00.46.01</t>
  </si>
  <si>
    <t>00.37.75</t>
  </si>
  <si>
    <t>00.22.81</t>
  </si>
  <si>
    <t>00.38.69</t>
  </si>
  <si>
    <t>00.47.02</t>
  </si>
  <si>
    <t>00.23.81</t>
  </si>
  <si>
    <t>00.23.80</t>
  </si>
  <si>
    <t>00.21.00</t>
  </si>
  <si>
    <t>00.32.00</t>
  </si>
  <si>
    <t>00.16.00</t>
  </si>
  <si>
    <t>00.22.00</t>
  </si>
  <si>
    <t>00.24.00</t>
  </si>
  <si>
    <t>00.22.01</t>
  </si>
  <si>
    <t>00.24.01</t>
  </si>
  <si>
    <t>00.24.02</t>
  </si>
  <si>
    <t>00.33.03</t>
  </si>
  <si>
    <t>00.23.00</t>
  </si>
  <si>
    <t>00.34.00</t>
  </si>
  <si>
    <t>00.18.00</t>
  </si>
  <si>
    <t>00.25.00</t>
  </si>
  <si>
    <t>00.36.00</t>
  </si>
  <si>
    <t>00.28.03</t>
  </si>
  <si>
    <t>00.48.03</t>
  </si>
  <si>
    <t>00.20.03</t>
  </si>
  <si>
    <t>00.30.03</t>
  </si>
  <si>
    <t>00.25.03</t>
  </si>
  <si>
    <t>00.21.01</t>
  </si>
  <si>
    <t>00.32.01</t>
  </si>
  <si>
    <t>00.16.01</t>
  </si>
  <si>
    <t>00.23.01</t>
  </si>
  <si>
    <t>00.34.01</t>
  </si>
  <si>
    <t>00.18.01</t>
  </si>
  <si>
    <t>00.23.02</t>
  </si>
  <si>
    <t>00.34.02</t>
  </si>
  <si>
    <t>00.18.02</t>
  </si>
  <si>
    <t>LEEDS LIFESAVING</t>
  </si>
  <si>
    <t>Helia</t>
  </si>
  <si>
    <t>Mirakhori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</si>
</sst>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/>
    <xf numFmtId="44" fontId="4" fillId="0" borderId="0" xfId="0" applyNumberFormat="1" applyFont="1"/>
    <xf numFmtId="0" fontId="3" fillId="0" borderId="3" xfId="0" applyFont="1" applyBorder="1" applyAlignment="1">
      <alignment horizontal="center" wrapText="1"/>
    </xf>
    <xf numFmtId="0" fontId="4" fillId="0" borderId="6" xfId="0" applyFont="1" applyBorder="1"/>
    <xf numFmtId="44" fontId="4" fillId="0" borderId="6" xfId="0" applyNumberFormat="1" applyFont="1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4" fillId="0" borderId="0" xfId="0" applyFont="1" applyAlignment="1">
      <alignment horizontal="left"/>
    </xf>
    <xf numFmtId="44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3" fillId="0" borderId="12" xfId="0" applyFont="1" applyBorder="1"/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" xfId="0" applyFont="1" applyBorder="1"/>
    <xf numFmtId="44" fontId="4" fillId="0" borderId="1" xfId="0" applyNumberFormat="1" applyFont="1" applyBorder="1"/>
    <xf numFmtId="0" fontId="4" fillId="0" borderId="5" xfId="0" applyFont="1" applyBorder="1"/>
    <xf numFmtId="0" fontId="4" fillId="0" borderId="15" xfId="0" applyFont="1" applyBorder="1"/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4" fontId="1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4" fontId="4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139"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00"/>
  <sheetViews>
    <sheetView tabSelected="1" workbookViewId="0">
      <pane xSplit="2" ySplit="1" topLeftCell="C9" activePane="bottomRight" state="frozenSplit"/>
      <selection pane="topRight" activeCell="F1" sqref="F1"/>
      <selection pane="bottomLeft" activeCell="A24" sqref="A24"/>
      <selection pane="bottomRight" activeCell="L21" sqref="L21"/>
    </sheetView>
  </sheetViews>
  <sheetFormatPr defaultColWidth="10.875" defaultRowHeight="12" x14ac:dyDescent="0.2"/>
  <cols>
    <col min="1" max="2" width="20.375" style="11" customWidth="1"/>
    <col min="3" max="6" width="10.875" style="11"/>
    <col min="7" max="14" width="10.875" style="13"/>
    <col min="15" max="15" width="10.875" style="12"/>
    <col min="16" max="16384" width="10.875" style="13"/>
  </cols>
  <sheetData>
    <row r="1" spans="1:15" s="1" customFormat="1" ht="69.75" customHeight="1" x14ac:dyDescent="0.2">
      <c r="A1" s="1" t="s">
        <v>4</v>
      </c>
      <c r="B1" s="1" t="s">
        <v>5</v>
      </c>
      <c r="C1" s="2" t="s">
        <v>0</v>
      </c>
      <c r="D1" s="2" t="s">
        <v>33</v>
      </c>
      <c r="E1" s="2" t="s">
        <v>7</v>
      </c>
      <c r="F1" s="21" t="s">
        <v>32</v>
      </c>
      <c r="G1" s="2" t="s">
        <v>1</v>
      </c>
      <c r="H1" s="2" t="s">
        <v>27</v>
      </c>
      <c r="I1" s="2" t="s">
        <v>2</v>
      </c>
      <c r="J1" s="2" t="s">
        <v>28</v>
      </c>
      <c r="K1" s="2" t="s">
        <v>3</v>
      </c>
      <c r="L1" s="2" t="s">
        <v>29</v>
      </c>
      <c r="M1" s="2" t="s">
        <v>30</v>
      </c>
      <c r="N1" s="21" t="s">
        <v>88</v>
      </c>
      <c r="O1" s="2" t="s">
        <v>6</v>
      </c>
    </row>
    <row r="2" spans="1:15" ht="15" x14ac:dyDescent="0.2">
      <c r="A2" s="29" t="s">
        <v>36</v>
      </c>
      <c r="B2" s="29" t="s">
        <v>37</v>
      </c>
      <c r="C2" s="34" t="s">
        <v>38</v>
      </c>
      <c r="D2" s="31">
        <v>25</v>
      </c>
      <c r="E2" s="11" t="s">
        <v>75</v>
      </c>
      <c r="F2" s="33" t="s">
        <v>80</v>
      </c>
      <c r="G2" s="14"/>
      <c r="H2" s="14"/>
      <c r="I2" s="14"/>
      <c r="J2" s="14"/>
      <c r="K2" s="37" t="s">
        <v>85</v>
      </c>
      <c r="L2" s="40" t="s">
        <v>82</v>
      </c>
      <c r="M2" s="40" t="s">
        <v>83</v>
      </c>
      <c r="N2" s="40" t="s">
        <v>84</v>
      </c>
      <c r="O2" s="41">
        <f>IF(A2=0,0,15)</f>
        <v>15</v>
      </c>
    </row>
    <row r="3" spans="1:15" ht="15" x14ac:dyDescent="0.2">
      <c r="A3" s="29" t="s">
        <v>39</v>
      </c>
      <c r="B3" s="29" t="s">
        <v>40</v>
      </c>
      <c r="C3" s="34" t="s">
        <v>74</v>
      </c>
      <c r="D3" s="32">
        <v>21</v>
      </c>
      <c r="E3" s="11" t="s">
        <v>75</v>
      </c>
      <c r="F3" s="33" t="s">
        <v>80</v>
      </c>
      <c r="G3" s="14"/>
      <c r="H3" s="14"/>
      <c r="I3" s="14"/>
      <c r="J3" s="14"/>
      <c r="K3" s="37" t="s">
        <v>85</v>
      </c>
      <c r="L3" s="40" t="s">
        <v>82</v>
      </c>
      <c r="M3" s="40" t="s">
        <v>83</v>
      </c>
      <c r="N3" s="40" t="s">
        <v>84</v>
      </c>
      <c r="O3" s="41">
        <f t="shared" ref="O3:O66" si="0">IF(A3=0,0,15)</f>
        <v>15</v>
      </c>
    </row>
    <row r="4" spans="1:15" ht="15" x14ac:dyDescent="0.2">
      <c r="A4" s="29" t="s">
        <v>41</v>
      </c>
      <c r="B4" s="29" t="s">
        <v>42</v>
      </c>
      <c r="C4" s="35" t="s">
        <v>74</v>
      </c>
      <c r="D4" s="32">
        <v>17</v>
      </c>
      <c r="E4" s="11" t="s">
        <v>76</v>
      </c>
      <c r="F4" s="33" t="s">
        <v>80</v>
      </c>
      <c r="G4" s="14"/>
      <c r="H4" s="14"/>
      <c r="I4" s="14"/>
      <c r="J4" s="14"/>
      <c r="K4" s="36" t="s">
        <v>86</v>
      </c>
      <c r="L4" s="36" t="s">
        <v>83</v>
      </c>
      <c r="M4" s="36" t="s">
        <v>86</v>
      </c>
      <c r="N4" s="36" t="s">
        <v>87</v>
      </c>
      <c r="O4" s="41" t="e">
        <f>IF(#REF!=0,0,15)</f>
        <v>#REF!</v>
      </c>
    </row>
    <row r="5" spans="1:15" ht="15" x14ac:dyDescent="0.2">
      <c r="A5" s="29" t="s">
        <v>43</v>
      </c>
      <c r="B5" s="29" t="s">
        <v>44</v>
      </c>
      <c r="C5" s="35" t="s">
        <v>38</v>
      </c>
      <c r="D5" s="32">
        <v>14</v>
      </c>
      <c r="E5" s="11" t="s">
        <v>77</v>
      </c>
      <c r="F5" s="33" t="s">
        <v>80</v>
      </c>
      <c r="G5" s="14"/>
      <c r="H5" s="14"/>
      <c r="I5" s="14"/>
      <c r="J5" s="14"/>
      <c r="K5" s="38" t="s">
        <v>100</v>
      </c>
      <c r="L5" s="38" t="s">
        <v>104</v>
      </c>
      <c r="M5" s="38" t="s">
        <v>102</v>
      </c>
      <c r="N5" s="36" t="s">
        <v>103</v>
      </c>
      <c r="O5" s="41">
        <f>IF(A4=0,0,15)</f>
        <v>15</v>
      </c>
    </row>
    <row r="6" spans="1:15" ht="15" x14ac:dyDescent="0.2">
      <c r="A6" s="29" t="s">
        <v>45</v>
      </c>
      <c r="B6" s="29" t="s">
        <v>46</v>
      </c>
      <c r="C6" s="35" t="s">
        <v>38</v>
      </c>
      <c r="D6" s="32">
        <v>14</v>
      </c>
      <c r="E6" s="11" t="s">
        <v>77</v>
      </c>
      <c r="F6" s="33" t="s">
        <v>80</v>
      </c>
      <c r="G6" s="14"/>
      <c r="H6" s="14"/>
      <c r="I6" s="14"/>
      <c r="J6" s="14"/>
      <c r="K6" s="38" t="s">
        <v>96</v>
      </c>
      <c r="L6" s="38" t="s">
        <v>105</v>
      </c>
      <c r="M6" s="38" t="s">
        <v>98</v>
      </c>
      <c r="N6" s="36" t="s">
        <v>99</v>
      </c>
      <c r="O6" s="41" t="e">
        <f>IF(#REF!=0,0,15)</f>
        <v>#REF!</v>
      </c>
    </row>
    <row r="7" spans="1:15" ht="15" x14ac:dyDescent="0.2">
      <c r="A7" s="29" t="s">
        <v>47</v>
      </c>
      <c r="B7" s="29" t="s">
        <v>48</v>
      </c>
      <c r="C7" s="35" t="s">
        <v>38</v>
      </c>
      <c r="D7" s="32">
        <v>12</v>
      </c>
      <c r="E7" s="11" t="s">
        <v>77</v>
      </c>
      <c r="F7" s="33" t="s">
        <v>80</v>
      </c>
      <c r="G7" s="14"/>
      <c r="H7" s="14"/>
      <c r="I7" s="14"/>
      <c r="J7" s="14"/>
      <c r="K7" s="36" t="s">
        <v>86</v>
      </c>
      <c r="L7" s="36" t="s">
        <v>83</v>
      </c>
      <c r="M7" s="36" t="s">
        <v>86</v>
      </c>
      <c r="N7" s="36" t="s">
        <v>87</v>
      </c>
      <c r="O7" s="41">
        <f>IF(A5=0,0,15)</f>
        <v>15</v>
      </c>
    </row>
    <row r="8" spans="1:15" ht="15" x14ac:dyDescent="0.2">
      <c r="A8" s="29" t="s">
        <v>49</v>
      </c>
      <c r="B8" s="29" t="s">
        <v>50</v>
      </c>
      <c r="C8" s="35" t="s">
        <v>74</v>
      </c>
      <c r="D8" s="42">
        <v>14</v>
      </c>
      <c r="E8" s="33" t="s">
        <v>77</v>
      </c>
      <c r="F8" s="33" t="s">
        <v>80</v>
      </c>
      <c r="G8" s="14"/>
      <c r="H8" s="14"/>
      <c r="I8" s="14"/>
      <c r="J8" s="14"/>
      <c r="K8" s="38" t="s">
        <v>100</v>
      </c>
      <c r="L8" s="38" t="s">
        <v>101</v>
      </c>
      <c r="M8" s="38" t="s">
        <v>102</v>
      </c>
      <c r="N8" s="36" t="s">
        <v>103</v>
      </c>
      <c r="O8" s="41">
        <f>IF(A6=0,0,15)</f>
        <v>15</v>
      </c>
    </row>
    <row r="9" spans="1:15" ht="15" x14ac:dyDescent="0.2">
      <c r="A9" s="29" t="s">
        <v>51</v>
      </c>
      <c r="B9" s="29" t="s">
        <v>52</v>
      </c>
      <c r="C9" s="35" t="s">
        <v>74</v>
      </c>
      <c r="D9" s="42">
        <v>14</v>
      </c>
      <c r="E9" s="11" t="s">
        <v>77</v>
      </c>
      <c r="F9" s="33" t="s">
        <v>80</v>
      </c>
      <c r="G9" s="14"/>
      <c r="H9" s="14"/>
      <c r="I9" s="14"/>
      <c r="J9" s="14"/>
      <c r="K9" s="38" t="s">
        <v>96</v>
      </c>
      <c r="L9" s="38" t="s">
        <v>97</v>
      </c>
      <c r="M9" s="38" t="s">
        <v>98</v>
      </c>
      <c r="N9" s="36" t="s">
        <v>99</v>
      </c>
      <c r="O9" s="41">
        <f>IF(A7=0,0,15)</f>
        <v>15</v>
      </c>
    </row>
    <row r="10" spans="1:15" ht="15" x14ac:dyDescent="0.2">
      <c r="A10" s="29" t="s">
        <v>53</v>
      </c>
      <c r="B10" s="29" t="s">
        <v>54</v>
      </c>
      <c r="C10" s="35" t="s">
        <v>74</v>
      </c>
      <c r="D10" s="42">
        <v>13</v>
      </c>
      <c r="E10" s="11" t="s">
        <v>77</v>
      </c>
      <c r="F10" s="33" t="s">
        <v>80</v>
      </c>
      <c r="G10" s="14"/>
      <c r="H10" s="14"/>
      <c r="I10" s="14"/>
      <c r="J10" s="14"/>
      <c r="K10" s="38" t="s">
        <v>92</v>
      </c>
      <c r="L10" s="38" t="s">
        <v>93</v>
      </c>
      <c r="M10" s="38" t="s">
        <v>94</v>
      </c>
      <c r="N10" s="36" t="s">
        <v>95</v>
      </c>
      <c r="O10" s="41" t="e">
        <f>IF(#REF!=0,0,15)</f>
        <v>#REF!</v>
      </c>
    </row>
    <row r="11" spans="1:15" ht="15" x14ac:dyDescent="0.2">
      <c r="A11" s="29" t="s">
        <v>55</v>
      </c>
      <c r="B11" s="29" t="s">
        <v>56</v>
      </c>
      <c r="C11" s="35" t="s">
        <v>74</v>
      </c>
      <c r="D11" s="42">
        <v>12</v>
      </c>
      <c r="E11" s="11" t="s">
        <v>77</v>
      </c>
      <c r="F11" s="33" t="s">
        <v>80</v>
      </c>
      <c r="G11" s="14"/>
      <c r="H11" s="14"/>
      <c r="I11" s="14"/>
      <c r="J11" s="14"/>
      <c r="K11" s="36" t="s">
        <v>89</v>
      </c>
      <c r="L11" s="36" t="s">
        <v>81</v>
      </c>
      <c r="M11" s="36" t="s">
        <v>89</v>
      </c>
      <c r="N11" s="36" t="s">
        <v>90</v>
      </c>
      <c r="O11" s="41" t="e">
        <f>IF(#REF!=0,0,15)</f>
        <v>#REF!</v>
      </c>
    </row>
    <row r="12" spans="1:15" ht="15" x14ac:dyDescent="0.2">
      <c r="A12" s="29" t="s">
        <v>49</v>
      </c>
      <c r="B12" s="29" t="s">
        <v>57</v>
      </c>
      <c r="C12" s="35" t="s">
        <v>74</v>
      </c>
      <c r="D12" s="42">
        <v>13</v>
      </c>
      <c r="E12" s="11" t="s">
        <v>77</v>
      </c>
      <c r="F12" s="33" t="s">
        <v>80</v>
      </c>
      <c r="G12" s="14"/>
      <c r="H12" s="14"/>
      <c r="I12" s="14"/>
      <c r="J12" s="14"/>
      <c r="K12" s="36" t="s">
        <v>89</v>
      </c>
      <c r="L12" s="36" t="s">
        <v>81</v>
      </c>
      <c r="M12" s="36" t="s">
        <v>89</v>
      </c>
      <c r="N12" s="36" t="s">
        <v>90</v>
      </c>
      <c r="O12" s="41">
        <f>IF(A8=0,0,15)</f>
        <v>15</v>
      </c>
    </row>
    <row r="13" spans="1:15" ht="15" x14ac:dyDescent="0.2">
      <c r="A13" s="29" t="s">
        <v>58</v>
      </c>
      <c r="B13" s="29" t="s">
        <v>59</v>
      </c>
      <c r="C13" s="35" t="s">
        <v>74</v>
      </c>
      <c r="D13" s="42">
        <v>12</v>
      </c>
      <c r="E13" s="11" t="s">
        <v>77</v>
      </c>
      <c r="F13" s="33" t="s">
        <v>80</v>
      </c>
      <c r="G13" s="14"/>
      <c r="H13" s="14"/>
      <c r="I13" s="14"/>
      <c r="J13" s="14"/>
      <c r="K13" s="36" t="s">
        <v>89</v>
      </c>
      <c r="L13" s="36" t="s">
        <v>81</v>
      </c>
      <c r="M13" s="36" t="s">
        <v>89</v>
      </c>
      <c r="N13" s="36" t="s">
        <v>90</v>
      </c>
      <c r="O13" s="41">
        <f>IF(A9=0,0,15)</f>
        <v>15</v>
      </c>
    </row>
    <row r="14" spans="1:15" ht="15" x14ac:dyDescent="0.2">
      <c r="A14" s="29" t="s">
        <v>60</v>
      </c>
      <c r="B14" s="29" t="s">
        <v>61</v>
      </c>
      <c r="C14" s="35" t="s">
        <v>74</v>
      </c>
      <c r="D14" s="42">
        <v>11</v>
      </c>
      <c r="E14" s="11" t="s">
        <v>78</v>
      </c>
      <c r="F14" s="33" t="s">
        <v>80</v>
      </c>
      <c r="G14" s="39" t="s">
        <v>106</v>
      </c>
      <c r="H14" s="39" t="s">
        <v>107</v>
      </c>
      <c r="I14" s="39" t="s">
        <v>108</v>
      </c>
      <c r="J14" s="39" t="s">
        <v>109</v>
      </c>
      <c r="K14" s="14"/>
      <c r="L14" s="14"/>
      <c r="M14" s="14"/>
      <c r="N14" s="14"/>
      <c r="O14" s="41">
        <f>IF(A10=0,0,15)</f>
        <v>15</v>
      </c>
    </row>
    <row r="15" spans="1:15" ht="15" x14ac:dyDescent="0.2">
      <c r="A15" s="29" t="s">
        <v>62</v>
      </c>
      <c r="B15" s="29" t="s">
        <v>63</v>
      </c>
      <c r="C15" s="35" t="s">
        <v>74</v>
      </c>
      <c r="D15" s="42">
        <v>11</v>
      </c>
      <c r="E15" s="33" t="s">
        <v>78</v>
      </c>
      <c r="F15" s="33" t="s">
        <v>80</v>
      </c>
      <c r="G15" s="39" t="s">
        <v>125</v>
      </c>
      <c r="H15" s="39" t="s">
        <v>126</v>
      </c>
      <c r="I15" s="39" t="s">
        <v>127</v>
      </c>
      <c r="J15" s="39" t="s">
        <v>111</v>
      </c>
      <c r="K15" s="14"/>
      <c r="L15" s="14"/>
      <c r="M15" s="14"/>
      <c r="N15" s="14"/>
      <c r="O15" s="41">
        <f>IF(A11=0,0,15)</f>
        <v>15</v>
      </c>
    </row>
    <row r="16" spans="1:15" ht="15" x14ac:dyDescent="0.2">
      <c r="A16" s="29" t="s">
        <v>49</v>
      </c>
      <c r="B16" s="29" t="s">
        <v>64</v>
      </c>
      <c r="C16" s="35" t="s">
        <v>74</v>
      </c>
      <c r="D16" s="42">
        <v>11</v>
      </c>
      <c r="E16" s="11" t="s">
        <v>78</v>
      </c>
      <c r="F16" s="33" t="s">
        <v>80</v>
      </c>
      <c r="G16" s="39" t="s">
        <v>115</v>
      </c>
      <c r="H16" s="39" t="s">
        <v>116</v>
      </c>
      <c r="I16" s="39" t="s">
        <v>117</v>
      </c>
      <c r="J16" s="39" t="s">
        <v>110</v>
      </c>
      <c r="K16" s="14"/>
      <c r="L16" s="14"/>
      <c r="M16" s="14"/>
      <c r="N16" s="14"/>
      <c r="O16" s="41">
        <f>IF(A12=0,0,15)</f>
        <v>15</v>
      </c>
    </row>
    <row r="17" spans="1:15" ht="15" x14ac:dyDescent="0.2">
      <c r="A17" s="29" t="s">
        <v>65</v>
      </c>
      <c r="B17" s="29" t="s">
        <v>66</v>
      </c>
      <c r="C17" s="35" t="s">
        <v>74</v>
      </c>
      <c r="D17" s="42">
        <v>10</v>
      </c>
      <c r="E17" s="11" t="s">
        <v>78</v>
      </c>
      <c r="F17" s="33" t="s">
        <v>80</v>
      </c>
      <c r="G17" s="39" t="s">
        <v>128</v>
      </c>
      <c r="H17" s="39" t="s">
        <v>129</v>
      </c>
      <c r="I17" s="39" t="s">
        <v>130</v>
      </c>
      <c r="J17" s="39" t="s">
        <v>112</v>
      </c>
      <c r="K17" s="14"/>
      <c r="L17" s="14"/>
      <c r="M17" s="14"/>
      <c r="N17" s="14"/>
      <c r="O17" s="41">
        <f>IF(A13=0,0,15)</f>
        <v>15</v>
      </c>
    </row>
    <row r="18" spans="1:15" ht="15" x14ac:dyDescent="0.2">
      <c r="A18" s="29" t="s">
        <v>67</v>
      </c>
      <c r="B18" s="29" t="s">
        <v>68</v>
      </c>
      <c r="C18" s="35" t="s">
        <v>74</v>
      </c>
      <c r="D18" s="42">
        <v>10</v>
      </c>
      <c r="E18" s="11" t="s">
        <v>78</v>
      </c>
      <c r="F18" s="33" t="s">
        <v>80</v>
      </c>
      <c r="G18" s="39" t="s">
        <v>131</v>
      </c>
      <c r="H18" s="39" t="s">
        <v>132</v>
      </c>
      <c r="I18" s="39" t="s">
        <v>133</v>
      </c>
      <c r="J18" s="39" t="s">
        <v>113</v>
      </c>
      <c r="K18" s="14"/>
      <c r="L18" s="14"/>
      <c r="M18" s="14"/>
      <c r="N18" s="14"/>
      <c r="O18" s="41" t="e">
        <f>IF(#REF!=0,0,15)</f>
        <v>#REF!</v>
      </c>
    </row>
    <row r="19" spans="1:15" ht="15" x14ac:dyDescent="0.2">
      <c r="A19" s="29" t="s">
        <v>69</v>
      </c>
      <c r="B19" s="29" t="s">
        <v>70</v>
      </c>
      <c r="C19" s="35" t="s">
        <v>74</v>
      </c>
      <c r="D19" s="42">
        <v>10</v>
      </c>
      <c r="E19" s="11" t="s">
        <v>78</v>
      </c>
      <c r="F19" s="33" t="s">
        <v>80</v>
      </c>
      <c r="G19" s="39" t="s">
        <v>118</v>
      </c>
      <c r="H19" s="39" t="s">
        <v>119</v>
      </c>
      <c r="I19" s="39" t="s">
        <v>109</v>
      </c>
      <c r="J19" s="39" t="s">
        <v>91</v>
      </c>
      <c r="K19" s="14"/>
      <c r="L19" s="14"/>
      <c r="M19" s="14"/>
      <c r="N19" s="14"/>
      <c r="O19" s="41">
        <f>IF(A14=0,0,15)</f>
        <v>15</v>
      </c>
    </row>
    <row r="20" spans="1:15" ht="15" x14ac:dyDescent="0.2">
      <c r="A20" s="29" t="s">
        <v>55</v>
      </c>
      <c r="B20" s="29" t="s">
        <v>71</v>
      </c>
      <c r="C20" s="35" t="s">
        <v>74</v>
      </c>
      <c r="D20" s="42">
        <v>9</v>
      </c>
      <c r="E20" s="11" t="s">
        <v>79</v>
      </c>
      <c r="F20" s="33" t="s">
        <v>80</v>
      </c>
      <c r="G20" s="39" t="s">
        <v>118</v>
      </c>
      <c r="H20" s="39" t="s">
        <v>119</v>
      </c>
      <c r="I20" s="39" t="s">
        <v>109</v>
      </c>
      <c r="J20" s="39" t="s">
        <v>91</v>
      </c>
      <c r="K20" s="14"/>
      <c r="L20" s="14"/>
      <c r="M20" s="14"/>
      <c r="N20" s="14"/>
      <c r="O20" s="41">
        <f>IF(A15=0,0,15)</f>
        <v>15</v>
      </c>
    </row>
    <row r="21" spans="1:15" ht="15" x14ac:dyDescent="0.2">
      <c r="A21" s="29" t="s">
        <v>62</v>
      </c>
      <c r="B21" s="29" t="s">
        <v>72</v>
      </c>
      <c r="C21" s="35" t="s">
        <v>74</v>
      </c>
      <c r="D21" s="42">
        <v>9</v>
      </c>
      <c r="E21" s="11" t="s">
        <v>79</v>
      </c>
      <c r="F21" s="33" t="s">
        <v>80</v>
      </c>
      <c r="G21" s="39" t="s">
        <v>120</v>
      </c>
      <c r="H21" s="39" t="s">
        <v>121</v>
      </c>
      <c r="I21" s="39" t="s">
        <v>122</v>
      </c>
      <c r="J21" s="39" t="s">
        <v>120</v>
      </c>
      <c r="K21" s="14"/>
      <c r="L21" s="14"/>
      <c r="M21" s="14"/>
      <c r="N21" s="14"/>
      <c r="O21" s="41">
        <f>IF(A16=0,0,15)</f>
        <v>15</v>
      </c>
    </row>
    <row r="22" spans="1:15" ht="15" x14ac:dyDescent="0.2">
      <c r="A22" s="29" t="s">
        <v>53</v>
      </c>
      <c r="B22" s="29" t="s">
        <v>63</v>
      </c>
      <c r="C22" s="35" t="s">
        <v>74</v>
      </c>
      <c r="D22" s="42">
        <v>9</v>
      </c>
      <c r="E22" s="11" t="s">
        <v>79</v>
      </c>
      <c r="F22" s="33" t="s">
        <v>80</v>
      </c>
      <c r="G22" s="39" t="s">
        <v>118</v>
      </c>
      <c r="H22" s="39" t="s">
        <v>119</v>
      </c>
      <c r="I22" s="39" t="s">
        <v>109</v>
      </c>
      <c r="J22" s="39" t="s">
        <v>91</v>
      </c>
      <c r="K22" s="14"/>
      <c r="L22" s="14"/>
      <c r="M22" s="14"/>
      <c r="N22" s="14"/>
      <c r="O22" s="41">
        <f>IF(A17=0,0,15)</f>
        <v>15</v>
      </c>
    </row>
    <row r="23" spans="1:15" ht="15" x14ac:dyDescent="0.2">
      <c r="A23" s="29" t="s">
        <v>73</v>
      </c>
      <c r="B23" s="29" t="s">
        <v>70</v>
      </c>
      <c r="C23" s="35" t="s">
        <v>38</v>
      </c>
      <c r="D23" s="42">
        <v>8</v>
      </c>
      <c r="E23" s="11" t="s">
        <v>79</v>
      </c>
      <c r="F23" s="33" t="s">
        <v>80</v>
      </c>
      <c r="G23" s="39" t="s">
        <v>123</v>
      </c>
      <c r="H23" s="39" t="s">
        <v>121</v>
      </c>
      <c r="I23" s="39" t="s">
        <v>124</v>
      </c>
      <c r="J23" s="39" t="s">
        <v>114</v>
      </c>
      <c r="K23" s="14"/>
      <c r="L23" s="14"/>
      <c r="M23" s="14"/>
      <c r="N23" s="14"/>
      <c r="O23" s="41">
        <f>IF(A18=0,0,15)</f>
        <v>15</v>
      </c>
    </row>
    <row r="24" spans="1:15" ht="15" x14ac:dyDescent="0.2">
      <c r="A24" s="29" t="s">
        <v>135</v>
      </c>
      <c r="B24" s="29" t="s">
        <v>136</v>
      </c>
      <c r="C24" s="35" t="s">
        <v>74</v>
      </c>
      <c r="D24" s="30">
        <v>11</v>
      </c>
      <c r="E24" s="11" t="s">
        <v>78</v>
      </c>
      <c r="F24" s="11" t="s">
        <v>80</v>
      </c>
      <c r="G24" s="39" t="s">
        <v>131</v>
      </c>
      <c r="H24" s="39" t="s">
        <v>132</v>
      </c>
      <c r="I24" s="39" t="s">
        <v>133</v>
      </c>
      <c r="J24" s="39" t="s">
        <v>113</v>
      </c>
      <c r="O24" s="12" t="e">
        <f>IF(#REF!=0,0,15)</f>
        <v>#REF!</v>
      </c>
    </row>
    <row r="25" spans="1:15" x14ac:dyDescent="0.2">
      <c r="A25" s="30"/>
      <c r="B25" s="30"/>
      <c r="C25" s="30"/>
      <c r="D25" s="30"/>
      <c r="O25" s="12">
        <f>IF(A19=0,0,15)</f>
        <v>15</v>
      </c>
    </row>
    <row r="26" spans="1:15" x14ac:dyDescent="0.2">
      <c r="A26" s="30"/>
      <c r="B26" s="30"/>
      <c r="C26" s="30"/>
      <c r="D26" s="30"/>
      <c r="O26" s="12" t="e">
        <f>IF(#REF!=0,0,15)</f>
        <v>#REF!</v>
      </c>
    </row>
    <row r="27" spans="1:15" x14ac:dyDescent="0.2">
      <c r="A27" s="30"/>
      <c r="B27" s="30"/>
      <c r="C27" s="30"/>
      <c r="D27" s="30"/>
      <c r="O27" s="12" t="e">
        <f>IF(#REF!=0,0,15)</f>
        <v>#REF!</v>
      </c>
    </row>
    <row r="28" spans="1:15" x14ac:dyDescent="0.2">
      <c r="A28" s="30"/>
      <c r="B28" s="30"/>
      <c r="C28" s="30"/>
      <c r="D28" s="30"/>
      <c r="O28" s="12">
        <f>IF(A20=0,0,15)</f>
        <v>15</v>
      </c>
    </row>
    <row r="29" spans="1:15" x14ac:dyDescent="0.2">
      <c r="A29" s="30"/>
      <c r="B29" s="30"/>
      <c r="C29" s="30"/>
      <c r="D29" s="30"/>
      <c r="O29" s="12">
        <f>IF(A21=0,0,15)</f>
        <v>15</v>
      </c>
    </row>
    <row r="30" spans="1:15" x14ac:dyDescent="0.2">
      <c r="A30" s="30"/>
      <c r="B30" s="30"/>
      <c r="C30" s="30"/>
      <c r="D30" s="30"/>
      <c r="O30" s="12">
        <f>IF(A22=0,0,15)</f>
        <v>15</v>
      </c>
    </row>
    <row r="31" spans="1:15" x14ac:dyDescent="0.2">
      <c r="A31" s="30"/>
      <c r="B31" s="30"/>
      <c r="C31" s="30"/>
      <c r="D31" s="30"/>
      <c r="O31" s="12">
        <f>IF(A23=0,0,15)</f>
        <v>15</v>
      </c>
    </row>
    <row r="32" spans="1:15" ht="15" x14ac:dyDescent="0.2">
      <c r="A32" s="29"/>
      <c r="B32" s="29"/>
      <c r="C32" s="29"/>
      <c r="D32" s="29"/>
      <c r="O32" s="12">
        <f t="shared" si="0"/>
        <v>0</v>
      </c>
    </row>
    <row r="33" spans="1:15" x14ac:dyDescent="0.2">
      <c r="A33" s="30"/>
      <c r="B33" s="30"/>
      <c r="C33" s="30"/>
      <c r="D33" s="30"/>
      <c r="O33" s="12">
        <f t="shared" si="0"/>
        <v>0</v>
      </c>
    </row>
    <row r="34" spans="1:15" x14ac:dyDescent="0.2">
      <c r="A34" s="30"/>
      <c r="B34" s="30"/>
      <c r="C34" s="30"/>
      <c r="D34" s="30"/>
      <c r="O34" s="12">
        <f t="shared" si="0"/>
        <v>0</v>
      </c>
    </row>
    <row r="35" spans="1:15" x14ac:dyDescent="0.2">
      <c r="A35" s="30"/>
      <c r="B35" s="30"/>
      <c r="C35" s="30"/>
      <c r="D35" s="30"/>
      <c r="O35" s="12">
        <f t="shared" si="0"/>
        <v>0</v>
      </c>
    </row>
    <row r="36" spans="1:15" x14ac:dyDescent="0.2">
      <c r="A36" s="30"/>
      <c r="B36" s="30"/>
      <c r="C36" s="30"/>
      <c r="D36" s="30"/>
      <c r="O36" s="12">
        <f t="shared" si="0"/>
        <v>0</v>
      </c>
    </row>
    <row r="37" spans="1:15" x14ac:dyDescent="0.2">
      <c r="A37" s="30"/>
      <c r="B37" s="30"/>
      <c r="C37" s="30"/>
      <c r="D37" s="30"/>
      <c r="O37" s="12">
        <f t="shared" si="0"/>
        <v>0</v>
      </c>
    </row>
    <row r="38" spans="1:15" x14ac:dyDescent="0.2">
      <c r="O38" s="12">
        <f t="shared" si="0"/>
        <v>0</v>
      </c>
    </row>
    <row r="39" spans="1:15" x14ac:dyDescent="0.2">
      <c r="O39" s="12">
        <f t="shared" si="0"/>
        <v>0</v>
      </c>
    </row>
    <row r="40" spans="1:15" x14ac:dyDescent="0.2">
      <c r="O40" s="12">
        <f t="shared" si="0"/>
        <v>0</v>
      </c>
    </row>
    <row r="41" spans="1:15" x14ac:dyDescent="0.2">
      <c r="O41" s="12">
        <f t="shared" si="0"/>
        <v>0</v>
      </c>
    </row>
    <row r="42" spans="1:15" x14ac:dyDescent="0.2">
      <c r="O42" s="12">
        <f t="shared" si="0"/>
        <v>0</v>
      </c>
    </row>
    <row r="43" spans="1:15" x14ac:dyDescent="0.2">
      <c r="O43" s="12">
        <f t="shared" si="0"/>
        <v>0</v>
      </c>
    </row>
    <row r="44" spans="1:15" x14ac:dyDescent="0.2">
      <c r="O44" s="12">
        <f t="shared" si="0"/>
        <v>0</v>
      </c>
    </row>
    <row r="45" spans="1:15" x14ac:dyDescent="0.2">
      <c r="O45" s="12">
        <f t="shared" si="0"/>
        <v>0</v>
      </c>
    </row>
    <row r="46" spans="1:15" x14ac:dyDescent="0.2">
      <c r="O46" s="12">
        <f t="shared" si="0"/>
        <v>0</v>
      </c>
    </row>
    <row r="47" spans="1:15" x14ac:dyDescent="0.2">
      <c r="O47" s="12">
        <f t="shared" si="0"/>
        <v>0</v>
      </c>
    </row>
    <row r="48" spans="1:15" x14ac:dyDescent="0.2">
      <c r="O48" s="12">
        <f t="shared" si="0"/>
        <v>0</v>
      </c>
    </row>
    <row r="49" spans="15:15" x14ac:dyDescent="0.2">
      <c r="O49" s="12">
        <f t="shared" si="0"/>
        <v>0</v>
      </c>
    </row>
    <row r="50" spans="15:15" x14ac:dyDescent="0.2">
      <c r="O50" s="12">
        <f t="shared" si="0"/>
        <v>0</v>
      </c>
    </row>
    <row r="51" spans="15:15" x14ac:dyDescent="0.2">
      <c r="O51" s="12">
        <f t="shared" si="0"/>
        <v>0</v>
      </c>
    </row>
    <row r="52" spans="15:15" x14ac:dyDescent="0.2">
      <c r="O52" s="12">
        <f t="shared" si="0"/>
        <v>0</v>
      </c>
    </row>
    <row r="53" spans="15:15" x14ac:dyDescent="0.2">
      <c r="O53" s="12">
        <f t="shared" si="0"/>
        <v>0</v>
      </c>
    </row>
    <row r="54" spans="15:15" x14ac:dyDescent="0.2">
      <c r="O54" s="12">
        <f t="shared" si="0"/>
        <v>0</v>
      </c>
    </row>
    <row r="55" spans="15:15" x14ac:dyDescent="0.2">
      <c r="O55" s="12">
        <f t="shared" si="0"/>
        <v>0</v>
      </c>
    </row>
    <row r="56" spans="15:15" x14ac:dyDescent="0.2">
      <c r="O56" s="12">
        <f t="shared" si="0"/>
        <v>0</v>
      </c>
    </row>
    <row r="57" spans="15:15" x14ac:dyDescent="0.2">
      <c r="O57" s="12">
        <f t="shared" si="0"/>
        <v>0</v>
      </c>
    </row>
    <row r="58" spans="15:15" x14ac:dyDescent="0.2">
      <c r="O58" s="12">
        <f t="shared" si="0"/>
        <v>0</v>
      </c>
    </row>
    <row r="59" spans="15:15" x14ac:dyDescent="0.2">
      <c r="O59" s="12">
        <f t="shared" si="0"/>
        <v>0</v>
      </c>
    </row>
    <row r="60" spans="15:15" x14ac:dyDescent="0.2">
      <c r="O60" s="12">
        <f t="shared" si="0"/>
        <v>0</v>
      </c>
    </row>
    <row r="61" spans="15:15" x14ac:dyDescent="0.2">
      <c r="O61" s="12">
        <f t="shared" si="0"/>
        <v>0</v>
      </c>
    </row>
    <row r="62" spans="15:15" x14ac:dyDescent="0.2">
      <c r="O62" s="12">
        <f t="shared" si="0"/>
        <v>0</v>
      </c>
    </row>
    <row r="63" spans="15:15" x14ac:dyDescent="0.2">
      <c r="O63" s="12">
        <f t="shared" si="0"/>
        <v>0</v>
      </c>
    </row>
    <row r="64" spans="15:15" x14ac:dyDescent="0.2">
      <c r="O64" s="12">
        <f t="shared" si="0"/>
        <v>0</v>
      </c>
    </row>
    <row r="65" spans="15:15" x14ac:dyDescent="0.2">
      <c r="O65" s="12">
        <f t="shared" si="0"/>
        <v>0</v>
      </c>
    </row>
    <row r="66" spans="15:15" x14ac:dyDescent="0.2">
      <c r="O66" s="12">
        <f t="shared" si="0"/>
        <v>0</v>
      </c>
    </row>
    <row r="67" spans="15:15" x14ac:dyDescent="0.2">
      <c r="O67" s="12">
        <f t="shared" ref="O67:O100" si="1">IF(A67=0,0,15)</f>
        <v>0</v>
      </c>
    </row>
    <row r="68" spans="15:15" x14ac:dyDescent="0.2">
      <c r="O68" s="12">
        <f t="shared" si="1"/>
        <v>0</v>
      </c>
    </row>
    <row r="69" spans="15:15" x14ac:dyDescent="0.2">
      <c r="O69" s="12">
        <f t="shared" si="1"/>
        <v>0</v>
      </c>
    </row>
    <row r="70" spans="15:15" x14ac:dyDescent="0.2">
      <c r="O70" s="12">
        <f t="shared" si="1"/>
        <v>0</v>
      </c>
    </row>
    <row r="71" spans="15:15" x14ac:dyDescent="0.2">
      <c r="O71" s="12">
        <f t="shared" si="1"/>
        <v>0</v>
      </c>
    </row>
    <row r="72" spans="15:15" x14ac:dyDescent="0.2">
      <c r="O72" s="12">
        <f t="shared" si="1"/>
        <v>0</v>
      </c>
    </row>
    <row r="73" spans="15:15" x14ac:dyDescent="0.2">
      <c r="O73" s="12">
        <f t="shared" si="1"/>
        <v>0</v>
      </c>
    </row>
    <row r="74" spans="15:15" x14ac:dyDescent="0.2">
      <c r="O74" s="12">
        <f t="shared" si="1"/>
        <v>0</v>
      </c>
    </row>
    <row r="75" spans="15:15" x14ac:dyDescent="0.2">
      <c r="O75" s="12">
        <f t="shared" si="1"/>
        <v>0</v>
      </c>
    </row>
    <row r="76" spans="15:15" x14ac:dyDescent="0.2">
      <c r="O76" s="12">
        <f t="shared" si="1"/>
        <v>0</v>
      </c>
    </row>
    <row r="77" spans="15:15" x14ac:dyDescent="0.2">
      <c r="O77" s="12">
        <f t="shared" si="1"/>
        <v>0</v>
      </c>
    </row>
    <row r="78" spans="15:15" x14ac:dyDescent="0.2">
      <c r="O78" s="12">
        <f t="shared" si="1"/>
        <v>0</v>
      </c>
    </row>
    <row r="79" spans="15:15" x14ac:dyDescent="0.2">
      <c r="O79" s="12">
        <f t="shared" si="1"/>
        <v>0</v>
      </c>
    </row>
    <row r="80" spans="15:15" x14ac:dyDescent="0.2">
      <c r="O80" s="12">
        <f t="shared" si="1"/>
        <v>0</v>
      </c>
    </row>
    <row r="81" spans="15:15" x14ac:dyDescent="0.2">
      <c r="O81" s="12">
        <f t="shared" si="1"/>
        <v>0</v>
      </c>
    </row>
    <row r="82" spans="15:15" x14ac:dyDescent="0.2">
      <c r="O82" s="12">
        <f t="shared" si="1"/>
        <v>0</v>
      </c>
    </row>
    <row r="83" spans="15:15" x14ac:dyDescent="0.2">
      <c r="O83" s="12">
        <f t="shared" si="1"/>
        <v>0</v>
      </c>
    </row>
    <row r="84" spans="15:15" x14ac:dyDescent="0.2">
      <c r="O84" s="12">
        <f t="shared" si="1"/>
        <v>0</v>
      </c>
    </row>
    <row r="85" spans="15:15" x14ac:dyDescent="0.2">
      <c r="O85" s="12">
        <f t="shared" si="1"/>
        <v>0</v>
      </c>
    </row>
    <row r="86" spans="15:15" x14ac:dyDescent="0.2">
      <c r="O86" s="12">
        <f t="shared" si="1"/>
        <v>0</v>
      </c>
    </row>
    <row r="87" spans="15:15" x14ac:dyDescent="0.2">
      <c r="O87" s="12">
        <f t="shared" si="1"/>
        <v>0</v>
      </c>
    </row>
    <row r="88" spans="15:15" x14ac:dyDescent="0.2">
      <c r="O88" s="12">
        <f t="shared" si="1"/>
        <v>0</v>
      </c>
    </row>
    <row r="89" spans="15:15" x14ac:dyDescent="0.2">
      <c r="O89" s="12">
        <f t="shared" si="1"/>
        <v>0</v>
      </c>
    </row>
    <row r="90" spans="15:15" x14ac:dyDescent="0.2">
      <c r="O90" s="12">
        <f t="shared" si="1"/>
        <v>0</v>
      </c>
    </row>
    <row r="91" spans="15:15" x14ac:dyDescent="0.2">
      <c r="O91" s="12">
        <f t="shared" si="1"/>
        <v>0</v>
      </c>
    </row>
    <row r="92" spans="15:15" x14ac:dyDescent="0.2">
      <c r="O92" s="12">
        <f t="shared" si="1"/>
        <v>0</v>
      </c>
    </row>
    <row r="93" spans="15:15" x14ac:dyDescent="0.2">
      <c r="O93" s="12">
        <f t="shared" si="1"/>
        <v>0</v>
      </c>
    </row>
    <row r="94" spans="15:15" x14ac:dyDescent="0.2">
      <c r="O94" s="12">
        <f t="shared" si="1"/>
        <v>0</v>
      </c>
    </row>
    <row r="95" spans="15:15" x14ac:dyDescent="0.2">
      <c r="O95" s="12">
        <f t="shared" si="1"/>
        <v>0</v>
      </c>
    </row>
    <row r="96" spans="15:15" x14ac:dyDescent="0.2">
      <c r="O96" s="12">
        <f t="shared" si="1"/>
        <v>0</v>
      </c>
    </row>
    <row r="97" spans="15:15" x14ac:dyDescent="0.2">
      <c r="O97" s="12">
        <f t="shared" si="1"/>
        <v>0</v>
      </c>
    </row>
    <row r="98" spans="15:15" x14ac:dyDescent="0.2">
      <c r="O98" s="12">
        <f t="shared" si="1"/>
        <v>0</v>
      </c>
    </row>
    <row r="99" spans="15:15" x14ac:dyDescent="0.2">
      <c r="O99" s="12">
        <f t="shared" si="1"/>
        <v>0</v>
      </c>
    </row>
    <row r="100" spans="15:15" x14ac:dyDescent="0.2">
      <c r="O100" s="12">
        <f t="shared" si="1"/>
        <v>0</v>
      </c>
    </row>
  </sheetData>
  <sortState ref="K4:K8">
    <sortCondition ref="K3"/>
  </sortState>
  <phoneticPr fontId="7" type="noConversion"/>
  <conditionalFormatting sqref="G2:G13 G25:G1048576">
    <cfRule type="expression" dxfId="109" priority="68">
      <formula>IF(OR(E2="12 TO 14",E2="15 TO 17",E2="OPEN"),TRUE)</formula>
    </cfRule>
  </conditionalFormatting>
  <conditionalFormatting sqref="H2:H13 H25:H1048576">
    <cfRule type="expression" dxfId="108" priority="67">
      <formula>IF(OR(E2="12 TO 14",E2="15 TO 17",E2="OPEN"),TRUE)</formula>
    </cfRule>
  </conditionalFormatting>
  <conditionalFormatting sqref="I2:I13 I25:I1048576">
    <cfRule type="expression" dxfId="107" priority="66">
      <formula>IF(OR(E2="12 TO 14",E2="15 TO 17",E2="OPEN"),TRUE)</formula>
    </cfRule>
  </conditionalFormatting>
  <conditionalFormatting sqref="J2:J13 J25:J1048576">
    <cfRule type="expression" dxfId="106" priority="65">
      <formula>IF(OR(E2="12 TO 14",E2="15 TO 17",E2="OPEN"),TRUE)</formula>
    </cfRule>
  </conditionalFormatting>
  <conditionalFormatting sqref="K2:K3 K14:K1048576">
    <cfRule type="expression" dxfId="105" priority="64">
      <formula>IF(OR(E2="9 &amp; Under",E2="11 &amp; Under"),TRUE)</formula>
    </cfRule>
  </conditionalFormatting>
  <conditionalFormatting sqref="L14:L1048576">
    <cfRule type="expression" dxfId="104" priority="63">
      <formula>IF(OR(E14="9 &amp; Under",E14="11 &amp; Under"),TRUE)</formula>
    </cfRule>
  </conditionalFormatting>
  <conditionalFormatting sqref="M14:M1048576">
    <cfRule type="expression" dxfId="103" priority="62">
      <formula>IF(OR(E14="9 &amp; Under",E14="11 &amp; Under"),TRUE)</formula>
    </cfRule>
  </conditionalFormatting>
  <conditionalFormatting sqref="N14:N1048576">
    <cfRule type="expression" dxfId="102" priority="61">
      <formula>IF(OR(E14="9 &amp; Under",E14="11 &amp; Under",E14="12 to 14"),TRUE)</formula>
    </cfRule>
  </conditionalFormatting>
  <conditionalFormatting sqref="L2:L3">
    <cfRule type="expression" dxfId="101" priority="58">
      <formula>IF(OR(E4="9 &amp; Under",E4="11 &amp; Under"),TRUE)</formula>
    </cfRule>
  </conditionalFormatting>
  <conditionalFormatting sqref="M2:M3">
    <cfRule type="expression" dxfId="100" priority="59">
      <formula>IF(OR(E4="9 &amp; Under",E4="11 &amp; Under"),TRUE)</formula>
    </cfRule>
  </conditionalFormatting>
  <conditionalFormatting sqref="N2:N3">
    <cfRule type="expression" dxfId="99" priority="60">
      <formula>IF(OR(E4="9 &amp; Under",E4="11 &amp; Under",E4="12 to 14"),TRUE)</formula>
    </cfRule>
  </conditionalFormatting>
  <conditionalFormatting sqref="K4">
    <cfRule type="expression" dxfId="98" priority="53">
      <formula>IF(OR(E5="9 &amp; Under",E5="11 &amp; Under"),TRUE)</formula>
    </cfRule>
  </conditionalFormatting>
  <conditionalFormatting sqref="L4">
    <cfRule type="expression" dxfId="97" priority="54">
      <formula>IF(OR(E5="9 &amp; Under",E5="11 &amp; Under"),TRUE)</formula>
    </cfRule>
  </conditionalFormatting>
  <conditionalFormatting sqref="M4">
    <cfRule type="expression" dxfId="96" priority="55">
      <formula>IF(OR(E5="9 &amp; Under",E5="11 &amp; Under"),TRUE)</formula>
    </cfRule>
  </conditionalFormatting>
  <conditionalFormatting sqref="N4 N9">
    <cfRule type="expression" dxfId="95" priority="56">
      <formula>IF(OR(E5="9 &amp; Under",E5="11 &amp; Under",E5="12 to 14"),TRUE)</formula>
    </cfRule>
  </conditionalFormatting>
  <conditionalFormatting sqref="K7">
    <cfRule type="expression" dxfId="94" priority="49">
      <formula>IF(OR(E8="9 &amp; Under",E8="11 &amp; Under"),TRUE)</formula>
    </cfRule>
  </conditionalFormatting>
  <conditionalFormatting sqref="L7">
    <cfRule type="expression" dxfId="93" priority="50">
      <formula>IF(OR(E8="9 &amp; Under",E8="11 &amp; Under"),TRUE)</formula>
    </cfRule>
  </conditionalFormatting>
  <conditionalFormatting sqref="M7">
    <cfRule type="expression" dxfId="92" priority="51">
      <formula>IF(OR(E8="9 &amp; Under",E8="11 &amp; Under"),TRUE)</formula>
    </cfRule>
  </conditionalFormatting>
  <conditionalFormatting sqref="N7">
    <cfRule type="expression" dxfId="91" priority="52">
      <formula>IF(OR(E8="9 &amp; Under",E8="11 &amp; Under",E8="12 to 14"),TRUE)</formula>
    </cfRule>
  </conditionalFormatting>
  <conditionalFormatting sqref="K11">
    <cfRule type="expression" dxfId="90" priority="41">
      <formula>IF(OR(E12="9 &amp; Under",E12="11 &amp; Under"),TRUE)</formula>
    </cfRule>
  </conditionalFormatting>
  <conditionalFormatting sqref="L11">
    <cfRule type="expression" dxfId="89" priority="42">
      <formula>IF(OR(E12="9 &amp; Under",E12="11 &amp; Under"),TRUE)</formula>
    </cfRule>
  </conditionalFormatting>
  <conditionalFormatting sqref="M11">
    <cfRule type="expression" dxfId="88" priority="43">
      <formula>IF(OR(E12="9 &amp; Under",E12="11 &amp; Under"),TRUE)</formula>
    </cfRule>
  </conditionalFormatting>
  <conditionalFormatting sqref="N11">
    <cfRule type="expression" dxfId="87" priority="44">
      <formula>IF(OR(E12="9 &amp; Under",E12="11 &amp; Under",E12="12 to 14"),TRUE)</formula>
    </cfRule>
  </conditionalFormatting>
  <conditionalFormatting sqref="K12:K13">
    <cfRule type="expression" dxfId="86" priority="37">
      <formula>IF(OR(E13="9 &amp; Under",E13="11 &amp; Under"),TRUE)</formula>
    </cfRule>
  </conditionalFormatting>
  <conditionalFormatting sqref="L12:L13">
    <cfRule type="expression" dxfId="85" priority="38">
      <formula>IF(OR(E13="9 &amp; Under",E13="11 &amp; Under"),TRUE)</formula>
    </cfRule>
  </conditionalFormatting>
  <conditionalFormatting sqref="M12:M13">
    <cfRule type="expression" dxfId="84" priority="39">
      <formula>IF(OR(E13="9 &amp; Under",E13="11 &amp; Under"),TRUE)</formula>
    </cfRule>
  </conditionalFormatting>
  <conditionalFormatting sqref="N12:N13">
    <cfRule type="expression" dxfId="83" priority="40">
      <formula>IF(OR(E13="9 &amp; Under",E13="11 &amp; Under",E13="12 to 14"),TRUE)</formula>
    </cfRule>
  </conditionalFormatting>
  <conditionalFormatting sqref="N8">
    <cfRule type="expression" dxfId="82" priority="78">
      <formula>IF(OR(E11="9 &amp; Under",E11="11 &amp; Under",E11="12 to 14"),TRUE)</formula>
    </cfRule>
  </conditionalFormatting>
  <conditionalFormatting sqref="N10">
    <cfRule type="expression" dxfId="81" priority="35">
      <formula>IF(OR(E11="9 &amp; Under",E11="11 &amp; Under",E11="12 to 14"),TRUE)</formula>
    </cfRule>
  </conditionalFormatting>
  <conditionalFormatting sqref="N6">
    <cfRule type="expression" dxfId="79" priority="34">
      <formula>IF(OR(E7="9 &amp; Under",E7="11 &amp; Under",E7="12 to 14"),TRUE)</formula>
    </cfRule>
  </conditionalFormatting>
  <conditionalFormatting sqref="N5">
    <cfRule type="expression" dxfId="77" priority="33">
      <formula>IF(OR(E8="9 &amp; Under",E8="11 &amp; Under",E8="12 to 14"),TRUE)</formula>
    </cfRule>
  </conditionalFormatting>
  <conditionalFormatting sqref="G19 G14:G15">
    <cfRule type="expression" dxfId="75" priority="29">
      <formula>IF(OR(E15="12 TO 14",E15="15 TO 17",E15="OPEN"),TRUE)</formula>
    </cfRule>
  </conditionalFormatting>
  <conditionalFormatting sqref="H19 H14:H15">
    <cfRule type="expression" dxfId="73" priority="30">
      <formula>IF(OR(E15="12 TO 14",E15="15 TO 17",E15="OPEN"),TRUE)</formula>
    </cfRule>
  </conditionalFormatting>
  <conditionalFormatting sqref="I19 I14:I15">
    <cfRule type="expression" dxfId="71" priority="31">
      <formula>IF(OR(E15="12 TO 14",E15="15 TO 17",E15="OPEN"),TRUE)</formula>
    </cfRule>
  </conditionalFormatting>
  <conditionalFormatting sqref="J19 J14:J15">
    <cfRule type="expression" dxfId="69" priority="32">
      <formula>IF(OR(E15="12 TO 14",E15="15 TO 17",E15="OPEN"),TRUE)</formula>
    </cfRule>
  </conditionalFormatting>
  <conditionalFormatting sqref="G16:G18">
    <cfRule type="expression" dxfId="63" priority="25">
      <formula>IF(OR(E17="12 TO 14",E17="15 TO 17",E17="OPEN"),TRUE)</formula>
    </cfRule>
  </conditionalFormatting>
  <conditionalFormatting sqref="H16:H18">
    <cfRule type="expression" dxfId="61" priority="26">
      <formula>IF(OR(E17="12 TO 14",E17="15 TO 17",E17="OPEN"),TRUE)</formula>
    </cfRule>
  </conditionalFormatting>
  <conditionalFormatting sqref="I16:I18">
    <cfRule type="expression" dxfId="59" priority="27">
      <formula>IF(OR(E17="12 TO 14",E17="15 TO 17",E17="OPEN"),TRUE)</formula>
    </cfRule>
  </conditionalFormatting>
  <conditionalFormatting sqref="J16:J18">
    <cfRule type="expression" dxfId="57" priority="28">
      <formula>IF(OR(E17="12 TO 14",E17="15 TO 17",E17="OPEN"),TRUE)</formula>
    </cfRule>
  </conditionalFormatting>
  <conditionalFormatting sqref="G20">
    <cfRule type="expression" dxfId="55" priority="21">
      <formula>IF(OR(E21="12 TO 14",E21="15 TO 17",E21="OPEN"),TRUE)</formula>
    </cfRule>
  </conditionalFormatting>
  <conditionalFormatting sqref="H20">
    <cfRule type="expression" dxfId="53" priority="22">
      <formula>IF(OR(E21="12 TO 14",E21="15 TO 17",E21="OPEN"),TRUE)</formula>
    </cfRule>
  </conditionalFormatting>
  <conditionalFormatting sqref="I20">
    <cfRule type="expression" dxfId="51" priority="23">
      <formula>IF(OR(E21="12 TO 14",E21="15 TO 17",E21="OPEN"),TRUE)</formula>
    </cfRule>
  </conditionalFormatting>
  <conditionalFormatting sqref="J20">
    <cfRule type="expression" dxfId="49" priority="24">
      <formula>IF(OR(E21="12 TO 14",E21="15 TO 17",E21="OPEN"),TRUE)</formula>
    </cfRule>
  </conditionalFormatting>
  <conditionalFormatting sqref="G22">
    <cfRule type="expression" dxfId="39" priority="13">
      <formula>IF(OR(E23="12 TO 14",E23="15 TO 17",E23="OPEN"),TRUE)</formula>
    </cfRule>
  </conditionalFormatting>
  <conditionalFormatting sqref="H22">
    <cfRule type="expression" dxfId="37" priority="14">
      <formula>IF(OR(E23="12 TO 14",E23="15 TO 17",E23="OPEN"),TRUE)</formula>
    </cfRule>
  </conditionalFormatting>
  <conditionalFormatting sqref="I22">
    <cfRule type="expression" dxfId="35" priority="15">
      <formula>IF(OR(E23="12 TO 14",E23="15 TO 17",E23="OPEN"),TRUE)</formula>
    </cfRule>
  </conditionalFormatting>
  <conditionalFormatting sqref="J22">
    <cfRule type="expression" dxfId="33" priority="16">
      <formula>IF(OR(E23="12 TO 14",E23="15 TO 17",E23="OPEN"),TRUE)</formula>
    </cfRule>
  </conditionalFormatting>
  <conditionalFormatting sqref="G21">
    <cfRule type="expression" dxfId="31" priority="9">
      <formula>IF(OR(E22="12 TO 14",E22="15 TO 17",E22="OPEN"),TRUE)</formula>
    </cfRule>
  </conditionalFormatting>
  <conditionalFormatting sqref="H21">
    <cfRule type="expression" dxfId="29" priority="10">
      <formula>IF(OR(E22="12 TO 14",E22="15 TO 17",E22="OPEN"),TRUE)</formula>
    </cfRule>
  </conditionalFormatting>
  <conditionalFormatting sqref="I21">
    <cfRule type="expression" dxfId="27" priority="11">
      <formula>IF(OR(E22="12 TO 14",E22="15 TO 17",E22="OPEN"),TRUE)</formula>
    </cfRule>
  </conditionalFormatting>
  <conditionalFormatting sqref="J21">
    <cfRule type="expression" dxfId="25" priority="12">
      <formula>IF(OR(E22="12 TO 14",E22="15 TO 17",E22="OPEN"),TRUE)</formula>
    </cfRule>
  </conditionalFormatting>
  <conditionalFormatting sqref="G23">
    <cfRule type="expression" dxfId="23" priority="5">
      <formula>IF(OR(E24="12 TO 14",E24="15 TO 17",E24="OPEN"),TRUE)</formula>
    </cfRule>
  </conditionalFormatting>
  <conditionalFormatting sqref="H23">
    <cfRule type="expression" dxfId="21" priority="6">
      <formula>IF(OR(E24="12 TO 14",E24="15 TO 17",E24="OPEN"),TRUE)</formula>
    </cfRule>
  </conditionalFormatting>
  <conditionalFormatting sqref="I23">
    <cfRule type="expression" dxfId="19" priority="7">
      <formula>IF(OR(E24="12 TO 14",E24="15 TO 17",E24="OPEN"),TRUE)</formula>
    </cfRule>
  </conditionalFormatting>
  <conditionalFormatting sqref="J23">
    <cfRule type="expression" dxfId="17" priority="8">
      <formula>IF(OR(E24="12 TO 14",E24="15 TO 17",E24="OPEN"),TRUE)</formula>
    </cfRule>
  </conditionalFormatting>
  <conditionalFormatting sqref="G24">
    <cfRule type="expression" dxfId="7" priority="1">
      <formula>IF(OR(E25="12 TO 14",E25="15 TO 17",E25="OPEN"),TRUE)</formula>
    </cfRule>
  </conditionalFormatting>
  <conditionalFormatting sqref="H24">
    <cfRule type="expression" dxfId="5" priority="2">
      <formula>IF(OR(E25="12 TO 14",E25="15 TO 17",E25="OPEN"),TRUE)</formula>
    </cfRule>
  </conditionalFormatting>
  <conditionalFormatting sqref="I24">
    <cfRule type="expression" dxfId="3" priority="3">
      <formula>IF(OR(E25="12 TO 14",E25="15 TO 17",E25="OPEN"),TRUE)</formula>
    </cfRule>
  </conditionalFormatting>
  <conditionalFormatting sqref="J24">
    <cfRule type="expression" dxfId="1" priority="4">
      <formula>IF(OR(E25="12 TO 14",E25="15 TO 17",E25="OPEN"),TRUE)</formula>
    </cfRule>
  </conditionalFormatting>
  <dataValidations count="5">
    <dataValidation type="list" allowBlank="1" showInputMessage="1" showErrorMessage="1" errorTitle="Error" error="Only &quot;9 &amp; UNDER&quot;, &quot;11 &amp; UNDER&quot;, &quot;12 TO 14&quot;, &quot;15 TO 17&quot; or &quot;OPEN&quot; allowed. Please select from drop down menu." sqref="E2:E1048576">
      <formula1>"9 &amp; UNDER, 11 &amp; UNDER, 12 TO 14, 15 TO 17, OPEN"</formula1>
    </dataValidation>
    <dataValidation type="list" allowBlank="1" showInputMessage="1" showErrorMessage="1" errorTitle="Error" error="Only &quot;M&quot; or &quot;F&quot; allowed. Please select from drop down menu." sqref="C33:C1048576">
      <formula1>"M, F"</formula1>
    </dataValidation>
    <dataValidation type="list" allowBlank="1" showInputMessage="1" showErrorMessage="1" errorTitle="Error" error="Only &quot;Y&quot; or &quot;N&quot; allowed. Please select from drop down menu." sqref="F2:F1048576">
      <formula1>"Y, N"</formula1>
    </dataValidation>
    <dataValidation allowBlank="1" showInputMessage="1" showErrorMessage="1" errorTitle="Error" error="Only &quot;M&quot; or &quot;F&quot; allowed. Please select from drop down menu." sqref="D2 D33:D1048576"/>
    <dataValidation allowBlank="1" showInputMessage="1" showErrorMessage="1" promptTitle="Enter times as..." prompt="minutes, seconds and hundredths_x000d__x000d_Examples:_x000d_01.23.14_x000d_00.54.06_x000d_" sqref="K2:N4 N8:N10 K11:N1048576 N5:N6 K7:N7 G2:J1048576"/>
  </dataValidations>
  <pageMargins left="0.74803149606299213" right="0.74803149606299213" top="0.98425196850393704" bottom="0.98425196850393704" header="0.51181102362204722" footer="0.51181102362204722"/>
  <pageSetup paperSize="9" scale="36" orientation="landscape" horizontalDpi="4294967292" verticalDpi="4294967292" r:id="rId1"/>
  <headerFooter>
    <oddHeader>&amp;L&amp;"Calibri,Regular"&amp;K000000Blyth Short Course Competition 2016&amp;R&amp;"Calibri,Regular"&amp;K000000&amp;A - &amp;F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1"/>
  <sheetViews>
    <sheetView view="pageLayout" workbookViewId="0">
      <selection activeCell="C4" sqref="C4"/>
    </sheetView>
  </sheetViews>
  <sheetFormatPr defaultColWidth="10.875" defaultRowHeight="54.95" customHeight="1" x14ac:dyDescent="0.2"/>
  <cols>
    <col min="1" max="1" width="15.375" style="3" bestFit="1" customWidth="1"/>
    <col min="2" max="12" width="10.875" style="3"/>
    <col min="13" max="13" width="10.875" style="4"/>
    <col min="14" max="16384" width="10.875" style="3"/>
  </cols>
  <sheetData>
    <row r="1" spans="1:14" s="1" customFormat="1" ht="54.95" customHeight="1" thickBot="1" x14ac:dyDescent="0.25">
      <c r="A1" s="8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9" t="s">
        <v>17</v>
      </c>
      <c r="J1" s="10" t="s">
        <v>18</v>
      </c>
      <c r="K1" s="10" t="s">
        <v>31</v>
      </c>
      <c r="L1" s="5" t="s">
        <v>8</v>
      </c>
      <c r="M1" s="5" t="s">
        <v>6</v>
      </c>
    </row>
    <row r="2" spans="1:14" ht="54.95" customHeight="1" x14ac:dyDescent="0.2">
      <c r="A2" s="15" t="s">
        <v>19</v>
      </c>
      <c r="B2" s="43" t="s">
        <v>134</v>
      </c>
      <c r="C2" s="17"/>
      <c r="D2" s="17"/>
      <c r="E2" s="17"/>
      <c r="F2" s="17"/>
      <c r="G2" s="17"/>
      <c r="H2" s="17"/>
      <c r="I2" s="17"/>
      <c r="J2" s="18"/>
      <c r="K2" s="18"/>
      <c r="L2" s="6">
        <f t="shared" ref="L2:L9" si="0">COUNTA(B2:K2)</f>
        <v>1</v>
      </c>
      <c r="M2" s="7">
        <f>L2*10</f>
        <v>10</v>
      </c>
    </row>
    <row r="3" spans="1:14" ht="54.95" customHeight="1" x14ac:dyDescent="0.2">
      <c r="A3" s="16" t="s">
        <v>20</v>
      </c>
      <c r="B3" s="43" t="s">
        <v>134</v>
      </c>
      <c r="C3" s="19"/>
      <c r="D3" s="19"/>
      <c r="E3" s="19"/>
      <c r="F3" s="19"/>
      <c r="G3" s="19"/>
      <c r="H3" s="19"/>
      <c r="I3" s="19"/>
      <c r="J3" s="20"/>
      <c r="K3" s="20"/>
      <c r="L3" s="6">
        <f t="shared" si="0"/>
        <v>1</v>
      </c>
      <c r="M3" s="7">
        <f t="shared" ref="M3:M9" si="1">L3*10</f>
        <v>10</v>
      </c>
    </row>
    <row r="4" spans="1:14" ht="54.95" customHeight="1" x14ac:dyDescent="0.2">
      <c r="A4" s="16" t="s">
        <v>21</v>
      </c>
      <c r="B4" s="43" t="s">
        <v>134</v>
      </c>
      <c r="C4" s="19"/>
      <c r="D4" s="19"/>
      <c r="E4" s="19"/>
      <c r="F4" s="19"/>
      <c r="G4" s="19"/>
      <c r="H4" s="19"/>
      <c r="I4" s="19"/>
      <c r="J4" s="20"/>
      <c r="K4" s="20"/>
      <c r="L4" s="6">
        <f t="shared" si="0"/>
        <v>1</v>
      </c>
      <c r="M4" s="7">
        <f t="shared" si="1"/>
        <v>10</v>
      </c>
    </row>
    <row r="5" spans="1:14" ht="54.95" customHeight="1" x14ac:dyDescent="0.2">
      <c r="A5" s="16" t="s">
        <v>22</v>
      </c>
      <c r="B5" s="19"/>
      <c r="C5" s="19"/>
      <c r="D5" s="19"/>
      <c r="E5" s="19"/>
      <c r="F5" s="19"/>
      <c r="G5" s="19"/>
      <c r="H5" s="19"/>
      <c r="I5" s="19"/>
      <c r="J5" s="20"/>
      <c r="K5" s="20"/>
      <c r="L5" s="6">
        <f t="shared" si="0"/>
        <v>0</v>
      </c>
      <c r="M5" s="7">
        <f t="shared" si="1"/>
        <v>0</v>
      </c>
    </row>
    <row r="6" spans="1:14" ht="54.95" customHeight="1" x14ac:dyDescent="0.2">
      <c r="A6" s="16" t="s">
        <v>23</v>
      </c>
      <c r="B6" s="19"/>
      <c r="C6" s="19"/>
      <c r="D6" s="19"/>
      <c r="E6" s="19"/>
      <c r="F6" s="19"/>
      <c r="G6" s="19"/>
      <c r="H6" s="19"/>
      <c r="I6" s="19"/>
      <c r="J6" s="20"/>
      <c r="K6" s="20"/>
      <c r="L6" s="6">
        <f t="shared" si="0"/>
        <v>0</v>
      </c>
      <c r="M6" s="7">
        <f t="shared" si="1"/>
        <v>0</v>
      </c>
    </row>
    <row r="7" spans="1:14" ht="54.95" customHeight="1" x14ac:dyDescent="0.2">
      <c r="A7" s="16" t="s">
        <v>24</v>
      </c>
      <c r="B7" s="19"/>
      <c r="C7" s="19"/>
      <c r="D7" s="19"/>
      <c r="E7" s="19"/>
      <c r="F7" s="19"/>
      <c r="G7" s="19"/>
      <c r="H7" s="19"/>
      <c r="I7" s="19"/>
      <c r="J7" s="20"/>
      <c r="K7" s="20"/>
      <c r="L7" s="6">
        <f t="shared" si="0"/>
        <v>0</v>
      </c>
      <c r="M7" s="7">
        <f t="shared" si="1"/>
        <v>0</v>
      </c>
    </row>
    <row r="8" spans="1:14" ht="54.95" customHeight="1" x14ac:dyDescent="0.2">
      <c r="A8" s="16" t="s">
        <v>25</v>
      </c>
      <c r="B8" s="19"/>
      <c r="C8" s="19"/>
      <c r="D8" s="19"/>
      <c r="E8" s="19"/>
      <c r="F8" s="19"/>
      <c r="G8" s="19"/>
      <c r="H8" s="19"/>
      <c r="I8" s="19"/>
      <c r="J8" s="20"/>
      <c r="K8" s="20"/>
      <c r="L8" s="6">
        <f t="shared" si="0"/>
        <v>0</v>
      </c>
      <c r="M8" s="7">
        <f t="shared" si="1"/>
        <v>0</v>
      </c>
    </row>
    <row r="9" spans="1:14" ht="54.95" customHeight="1" x14ac:dyDescent="0.2">
      <c r="A9" s="22" t="s">
        <v>26</v>
      </c>
      <c r="B9" s="23"/>
      <c r="C9" s="23"/>
      <c r="D9" s="23"/>
      <c r="E9" s="23"/>
      <c r="F9" s="23"/>
      <c r="G9" s="23"/>
      <c r="H9" s="23"/>
      <c r="I9" s="23"/>
      <c r="J9" s="24"/>
      <c r="K9" s="24"/>
      <c r="L9" s="25">
        <f t="shared" si="0"/>
        <v>0</v>
      </c>
      <c r="M9" s="26">
        <f t="shared" si="1"/>
        <v>0</v>
      </c>
    </row>
    <row r="10" spans="1:14" ht="54.95" customHeight="1" x14ac:dyDescent="0.2">
      <c r="A10" s="22" t="s">
        <v>34</v>
      </c>
      <c r="B10" s="25"/>
      <c r="C10" s="25"/>
      <c r="D10" s="25"/>
      <c r="E10" s="25"/>
      <c r="F10" s="25"/>
      <c r="G10" s="25"/>
      <c r="H10" s="25"/>
      <c r="I10" s="25"/>
      <c r="J10" s="25"/>
      <c r="K10" s="27"/>
      <c r="L10" s="25">
        <f>SUM(L2:L9)</f>
        <v>3</v>
      </c>
      <c r="M10" s="26">
        <f>SUM(M2:M9)</f>
        <v>30</v>
      </c>
      <c r="N10" s="28"/>
    </row>
    <row r="11" spans="1:14" ht="54.95" customHeight="1" x14ac:dyDescent="0.2">
      <c r="A11" s="22" t="s">
        <v>35</v>
      </c>
      <c r="B11" s="25"/>
      <c r="C11" s="25"/>
      <c r="D11" s="25"/>
      <c r="E11" s="25"/>
      <c r="F11" s="25"/>
      <c r="G11" s="25"/>
      <c r="H11" s="25"/>
      <c r="I11" s="25"/>
      <c r="J11" s="25"/>
      <c r="K11" s="27"/>
      <c r="L11" s="25">
        <v>0</v>
      </c>
      <c r="M11" s="26">
        <f>SUM(M3:M10)</f>
        <v>50</v>
      </c>
      <c r="N11" s="28"/>
    </row>
  </sheetData>
  <phoneticPr fontId="7" type="noConversion"/>
  <pageMargins left="0.75000000000000011" right="0.75000000000000011" top="1" bottom="1" header="0.5" footer="0.5"/>
  <pageSetup paperSize="9" scale="75" orientation="landscape" horizontalDpi="4294967292" verticalDpi="4294967292" r:id="rId1"/>
  <headerFooter>
    <oddHeader>&amp;L&amp;"Calibri,Regular"&amp;K000000Blyth Short Course Competition 2016&amp;R&amp;"Calibri,Regular"&amp;K000000Leeds Lifesaving</oddHeader>
  </headerFooter>
  <ignoredErrors>
    <ignoredError sqref="L2:L9" emptyCellReference="1"/>
  </ignoredError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Individuals</vt:lpstr>
      <vt:lpstr>Teams</vt:lpstr>
      <vt:lpstr>Teams!Print_Area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Harris</dc:creator>
  <cp:lastModifiedBy>Wells, Louise</cp:lastModifiedBy>
  <cp:lastPrinted>2016-04-07T17:33:55Z</cp:lastPrinted>
  <dcterms:created xsi:type="dcterms:W3CDTF">2014-01-11T21:29:24Z</dcterms:created>
  <dcterms:modified xsi:type="dcterms:W3CDTF">2016-05-15T00:47:34Z</dcterms:modified>
</cp:coreProperties>
</file>