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15480" windowHeight="9120" tabRatio="500"/>
  </bookViews>
  <sheets>
    <sheet name="Individuals" sheetId="1" r:id="rId1"/>
    <sheet name="Teams" sheetId="3" r:id="rId2"/>
  </sheets>
  <definedNames>
    <definedName name="_xlnm.Print_Area" localSheetId="1">Teams!$A$1:$M$10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" i="3" l="1"/>
  <c r="M3" i="3"/>
  <c r="L4" i="3"/>
  <c r="M4" i="3"/>
  <c r="L5" i="3"/>
  <c r="M5" i="3"/>
  <c r="L6" i="3"/>
  <c r="M6" i="3"/>
  <c r="L7" i="3"/>
  <c r="M7" i="3"/>
  <c r="L8" i="3"/>
  <c r="M8" i="3"/>
  <c r="L9" i="3"/>
  <c r="M9" i="3"/>
  <c r="L2" i="3"/>
  <c r="M2" i="3"/>
  <c r="M10" i="3"/>
  <c r="M11" i="3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2" i="1"/>
  <c r="L10" i="3"/>
</calcChain>
</file>

<file path=xl/sharedStrings.xml><?xml version="1.0" encoding="utf-8"?>
<sst xmlns="http://schemas.openxmlformats.org/spreadsheetml/2006/main" count="69" uniqueCount="56">
  <si>
    <r>
      <t xml:space="preserve">Gender       </t>
    </r>
    <r>
      <rPr>
        <b/>
        <sz val="8"/>
        <color theme="1"/>
        <rFont val="Arial"/>
        <family val="2"/>
      </rPr>
      <t>M/F</t>
    </r>
  </si>
  <si>
    <r>
      <t xml:space="preserve">25m Obstacles </t>
    </r>
    <r>
      <rPr>
        <b/>
        <sz val="8"/>
        <color theme="1"/>
        <rFont val="Arial"/>
        <family val="2"/>
      </rPr>
      <t>00.00.00</t>
    </r>
  </si>
  <si>
    <r>
      <t xml:space="preserve">25m Fins </t>
    </r>
    <r>
      <rPr>
        <b/>
        <sz val="8"/>
        <color theme="1"/>
        <rFont val="Arial"/>
        <family val="2"/>
      </rPr>
      <t>00.00.00</t>
    </r>
  </si>
  <si>
    <r>
      <t xml:space="preserve">50m Obstacles </t>
    </r>
    <r>
      <rPr>
        <b/>
        <sz val="8"/>
        <color theme="1"/>
        <rFont val="Arial"/>
        <family val="2"/>
      </rPr>
      <t>00.00.00</t>
    </r>
  </si>
  <si>
    <t>Forename</t>
  </si>
  <si>
    <t>Surname</t>
  </si>
  <si>
    <r>
      <t xml:space="preserve">Total Cost        </t>
    </r>
    <r>
      <rPr>
        <b/>
        <sz val="8"/>
        <color theme="1"/>
        <rFont val="Arial"/>
        <family val="2"/>
      </rPr>
      <t>£</t>
    </r>
  </si>
  <si>
    <r>
      <t xml:space="preserve">Age Group       </t>
    </r>
    <r>
      <rPr>
        <b/>
        <sz val="8"/>
        <color theme="1"/>
        <rFont val="Arial"/>
        <family val="2"/>
      </rPr>
      <t>9 &amp; UNDER              11 &amp; UNDER         12 TO 14            15 TO 17       OPEN</t>
    </r>
  </si>
  <si>
    <t>Number of Teams</t>
  </si>
  <si>
    <t>Type of Team</t>
  </si>
  <si>
    <t>Team A</t>
  </si>
  <si>
    <t>Team B</t>
  </si>
  <si>
    <t>Team C</t>
  </si>
  <si>
    <t>Team D</t>
  </si>
  <si>
    <t>Team E</t>
  </si>
  <si>
    <t>Team F</t>
  </si>
  <si>
    <t>Team G</t>
  </si>
  <si>
    <t>Team H</t>
  </si>
  <si>
    <t>Team I</t>
  </si>
  <si>
    <t>9 &amp; Under Mixed</t>
  </si>
  <si>
    <t>11 &amp; Under Mixed</t>
  </si>
  <si>
    <t>12 to 14 Female</t>
  </si>
  <si>
    <t>12 to 14 Male</t>
  </si>
  <si>
    <t>15 to 17 Female</t>
  </si>
  <si>
    <t>15 to 17 Male</t>
  </si>
  <si>
    <t>Open Female</t>
  </si>
  <si>
    <t>Open Male</t>
  </si>
  <si>
    <r>
      <t xml:space="preserve">25m Manikin Carry       </t>
    </r>
    <r>
      <rPr>
        <b/>
        <sz val="8"/>
        <color theme="1"/>
        <rFont val="Arial"/>
        <family val="2"/>
      </rPr>
      <t>00.00.00</t>
    </r>
  </si>
  <si>
    <r>
      <t xml:space="preserve">25m Boogie Board  </t>
    </r>
    <r>
      <rPr>
        <b/>
        <sz val="8"/>
        <color theme="1"/>
        <rFont val="Arial"/>
        <family val="2"/>
      </rPr>
      <t xml:space="preserve">    00.00.00</t>
    </r>
  </si>
  <si>
    <r>
      <t xml:space="preserve">25m Manikin Carry   </t>
    </r>
    <r>
      <rPr>
        <b/>
        <sz val="8"/>
        <color theme="1"/>
        <rFont val="Arial"/>
        <family val="2"/>
      </rPr>
      <t xml:space="preserve">    00.00.00</t>
    </r>
  </si>
  <si>
    <r>
      <t xml:space="preserve">50m Manikin Carry with Fins         </t>
    </r>
    <r>
      <rPr>
        <b/>
        <sz val="8"/>
        <color theme="1"/>
        <rFont val="Arial"/>
        <family val="2"/>
      </rPr>
      <t>00.00.00</t>
    </r>
  </si>
  <si>
    <r>
      <t xml:space="preserve">50m Manikin Tow with Fins (15 +)        </t>
    </r>
    <r>
      <rPr>
        <b/>
        <sz val="8"/>
        <color theme="1"/>
        <rFont val="Arial"/>
        <family val="2"/>
      </rPr>
      <t>00.00.00</t>
    </r>
  </si>
  <si>
    <t>Team J</t>
  </si>
  <si>
    <r>
      <t xml:space="preserve">Competent Diver                </t>
    </r>
    <r>
      <rPr>
        <b/>
        <sz val="8"/>
        <color theme="1"/>
        <rFont val="Arial"/>
        <family val="2"/>
      </rPr>
      <t>Y/N</t>
    </r>
  </si>
  <si>
    <r>
      <t xml:space="preserve">Age </t>
    </r>
    <r>
      <rPr>
        <b/>
        <sz val="8"/>
        <color theme="1"/>
        <rFont val="Arial"/>
        <family val="2"/>
      </rPr>
      <t>on Saturday 21st May 2016</t>
    </r>
  </si>
  <si>
    <t>Masters Ladies</t>
  </si>
  <si>
    <t>Masters Men</t>
  </si>
  <si>
    <t>Kirsten</t>
  </si>
  <si>
    <t>Barnett</t>
  </si>
  <si>
    <t>F</t>
  </si>
  <si>
    <t>12 TO 14</t>
  </si>
  <si>
    <t>Y</t>
  </si>
  <si>
    <t>Megan</t>
  </si>
  <si>
    <t>Lindsay</t>
  </si>
  <si>
    <t>Emily</t>
  </si>
  <si>
    <t>Materton</t>
  </si>
  <si>
    <t>Logan</t>
  </si>
  <si>
    <t>McCulloch</t>
  </si>
  <si>
    <t>M</t>
  </si>
  <si>
    <t>15 TO 17</t>
  </si>
  <si>
    <t>Iain</t>
  </si>
  <si>
    <t>Wilson</t>
  </si>
  <si>
    <t>OPEN</t>
  </si>
  <si>
    <t>Ronnie</t>
  </si>
  <si>
    <t>Claudin</t>
  </si>
  <si>
    <t xml:space="preserve">  0:18.0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</si>
</sst>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8" x14ac:knownFonts="1"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44" fontId="3" fillId="0" borderId="0" xfId="0" applyNumberFormat="1" applyFont="1"/>
    <xf numFmtId="0" fontId="2" fillId="0" borderId="3" xfId="0" applyFont="1" applyBorder="1" applyAlignment="1">
      <alignment horizontal="center" wrapText="1"/>
    </xf>
    <xf numFmtId="0" fontId="3" fillId="0" borderId="6" xfId="0" applyFont="1" applyBorder="1"/>
    <xf numFmtId="44" fontId="3" fillId="0" borderId="6" xfId="0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Fill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/>
    <xf numFmtId="0" fontId="3" fillId="0" borderId="5" xfId="0" applyFont="1" applyBorder="1"/>
    <xf numFmtId="0" fontId="3" fillId="0" borderId="15" xfId="0" applyFont="1" applyBorder="1"/>
    <xf numFmtId="20" fontId="3" fillId="0" borderId="0" xfId="0" applyNumberFormat="1" applyFont="1" applyAlignment="1">
      <alignment horizontal="left"/>
    </xf>
    <xf numFmtId="47" fontId="3" fillId="0" borderId="0" xfId="0" applyNumberFormat="1" applyFont="1" applyFill="1" applyBorder="1" applyAlignment="1">
      <alignment horizontal="left"/>
    </xf>
    <xf numFmtId="47" fontId="3" fillId="0" borderId="0" xfId="0" applyNumberFormat="1" applyFont="1" applyAlignment="1">
      <alignment horizontal="left"/>
    </xf>
    <xf numFmtId="47" fontId="3" fillId="0" borderId="0" xfId="0" applyNumberFormat="1" applyFont="1" applyFill="1" applyBorder="1" applyAlignment="1">
      <alignment horizontal="left" wrapText="1"/>
    </xf>
    <xf numFmtId="47" fontId="3" fillId="0" borderId="0" xfId="0" applyNumberFormat="1" applyFont="1" applyBorder="1" applyAlignment="1">
      <alignment horizontal="lef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8"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O100"/>
  <sheetViews>
    <sheetView tabSelected="1" workbookViewId="0">
      <pane xSplit="2" ySplit="1" topLeftCell="E2" activePane="bottomRight" state="frozenSplit"/>
      <selection pane="topRight" activeCell="F1" sqref="F1"/>
      <selection pane="bottomLeft" activeCell="A24" sqref="A24"/>
      <selection pane="bottomRight" activeCell="A8" sqref="A8"/>
    </sheetView>
  </sheetViews>
  <sheetFormatPr defaultColWidth="10.875" defaultRowHeight="12" x14ac:dyDescent="0.2"/>
  <cols>
    <col min="1" max="2" width="20.375" style="11" customWidth="1"/>
    <col min="3" max="6" width="10.875" style="11"/>
    <col min="7" max="10" width="10.875" style="13"/>
    <col min="11" max="11" width="13" style="13" bestFit="1" customWidth="1"/>
    <col min="12" max="14" width="10.875" style="13"/>
    <col min="15" max="15" width="10.875" style="12"/>
    <col min="16" max="16384" width="10.875" style="13"/>
  </cols>
  <sheetData>
    <row r="1" spans="1:15" s="1" customFormat="1" ht="69.75" customHeight="1" x14ac:dyDescent="0.2">
      <c r="A1" s="1" t="s">
        <v>4</v>
      </c>
      <c r="B1" s="1" t="s">
        <v>5</v>
      </c>
      <c r="C1" s="2" t="s">
        <v>0</v>
      </c>
      <c r="D1" s="2" t="s">
        <v>34</v>
      </c>
      <c r="E1" s="2" t="s">
        <v>7</v>
      </c>
      <c r="F1" s="21" t="s">
        <v>33</v>
      </c>
      <c r="G1" s="2" t="s">
        <v>1</v>
      </c>
      <c r="H1" s="2" t="s">
        <v>27</v>
      </c>
      <c r="I1" s="2" t="s">
        <v>2</v>
      </c>
      <c r="J1" s="2" t="s">
        <v>28</v>
      </c>
      <c r="K1" s="2" t="s">
        <v>3</v>
      </c>
      <c r="L1" s="2" t="s">
        <v>29</v>
      </c>
      <c r="M1" s="2" t="s">
        <v>30</v>
      </c>
      <c r="N1" s="2" t="s">
        <v>31</v>
      </c>
      <c r="O1" s="2" t="s">
        <v>6</v>
      </c>
    </row>
    <row r="2" spans="1:15" x14ac:dyDescent="0.2">
      <c r="A2" s="11" t="s">
        <v>37</v>
      </c>
      <c r="B2" s="11" t="s">
        <v>38</v>
      </c>
      <c r="C2" s="11" t="s">
        <v>39</v>
      </c>
      <c r="D2" s="11">
        <v>13</v>
      </c>
      <c r="E2" s="11" t="s">
        <v>40</v>
      </c>
      <c r="F2" s="11" t="s">
        <v>41</v>
      </c>
      <c r="K2" s="33">
        <v>5.2083333333333333E-4</v>
      </c>
      <c r="L2" s="31">
        <v>3.0092592592592595E-4</v>
      </c>
      <c r="M2" s="31">
        <v>5.2083333333333333E-4</v>
      </c>
      <c r="O2" s="12">
        <f>IF(A2=0,0,15)</f>
        <v>15</v>
      </c>
    </row>
    <row r="3" spans="1:15" x14ac:dyDescent="0.2">
      <c r="A3" s="11" t="s">
        <v>42</v>
      </c>
      <c r="B3" s="11" t="s">
        <v>43</v>
      </c>
      <c r="C3" s="11" t="s">
        <v>39</v>
      </c>
      <c r="D3" s="11">
        <v>13</v>
      </c>
      <c r="E3" s="11" t="s">
        <v>40</v>
      </c>
      <c r="F3" s="11" t="s">
        <v>41</v>
      </c>
      <c r="K3" s="33">
        <v>5.2083333333333333E-4</v>
      </c>
      <c r="L3" s="31">
        <v>3.0092592592592595E-4</v>
      </c>
      <c r="M3" s="31">
        <v>5.2083333333333333E-4</v>
      </c>
      <c r="O3" s="12">
        <f t="shared" ref="O3:O66" si="0">IF(A3=0,0,15)</f>
        <v>15</v>
      </c>
    </row>
    <row r="4" spans="1:15" x14ac:dyDescent="0.2">
      <c r="A4" s="11" t="s">
        <v>44</v>
      </c>
      <c r="B4" s="11" t="s">
        <v>45</v>
      </c>
      <c r="C4" s="11" t="s">
        <v>39</v>
      </c>
      <c r="D4" s="11">
        <v>14</v>
      </c>
      <c r="E4" s="11" t="s">
        <v>40</v>
      </c>
      <c r="F4" s="11" t="s">
        <v>41</v>
      </c>
      <c r="K4" s="30">
        <v>4.1666666666666669E-4</v>
      </c>
      <c r="L4" s="31">
        <v>2.8935185185185189E-4</v>
      </c>
      <c r="M4" s="31">
        <v>4.3981481481481481E-4</v>
      </c>
      <c r="O4" s="12">
        <f t="shared" si="0"/>
        <v>15</v>
      </c>
    </row>
    <row r="5" spans="1:15" x14ac:dyDescent="0.2">
      <c r="A5" s="11" t="s">
        <v>46</v>
      </c>
      <c r="B5" s="11" t="s">
        <v>47</v>
      </c>
      <c r="C5" s="11" t="s">
        <v>48</v>
      </c>
      <c r="D5" s="11">
        <v>15</v>
      </c>
      <c r="E5" s="11" t="s">
        <v>49</v>
      </c>
      <c r="F5" s="11" t="s">
        <v>41</v>
      </c>
      <c r="K5" s="32">
        <v>3.7037037037037035E-4</v>
      </c>
      <c r="L5" s="31">
        <v>2.5462962962962961E-4</v>
      </c>
      <c r="M5" s="31">
        <v>4.0509259259259258E-4</v>
      </c>
      <c r="N5" s="31">
        <v>4.3981481481481481E-4</v>
      </c>
      <c r="O5" s="12">
        <f t="shared" si="0"/>
        <v>15</v>
      </c>
    </row>
    <row r="6" spans="1:15" x14ac:dyDescent="0.2">
      <c r="A6" s="11" t="s">
        <v>50</v>
      </c>
      <c r="B6" s="11" t="s">
        <v>51</v>
      </c>
      <c r="C6" s="11" t="s">
        <v>48</v>
      </c>
      <c r="D6" s="11">
        <v>34</v>
      </c>
      <c r="E6" s="11" t="s">
        <v>52</v>
      </c>
      <c r="F6" s="11" t="s">
        <v>41</v>
      </c>
      <c r="K6" s="30">
        <v>3.1250000000000001E-4</v>
      </c>
      <c r="L6" s="29" t="s">
        <v>55</v>
      </c>
      <c r="M6" s="31">
        <v>3.2407407407407406E-4</v>
      </c>
      <c r="N6" s="31">
        <v>3.4722222222222224E-4</v>
      </c>
      <c r="O6" s="12">
        <f t="shared" si="0"/>
        <v>15</v>
      </c>
    </row>
    <row r="7" spans="1:15" x14ac:dyDescent="0.2">
      <c r="A7" s="11" t="s">
        <v>53</v>
      </c>
      <c r="B7" s="11" t="s">
        <v>54</v>
      </c>
      <c r="C7" s="11" t="s">
        <v>48</v>
      </c>
      <c r="D7" s="11">
        <v>58</v>
      </c>
      <c r="E7" s="11" t="s">
        <v>52</v>
      </c>
      <c r="F7" s="11" t="s">
        <v>41</v>
      </c>
      <c r="K7" s="31">
        <v>3.8194444444444446E-4</v>
      </c>
      <c r="L7" s="31">
        <v>2.6620370370370372E-4</v>
      </c>
      <c r="M7" s="31">
        <v>3.8194444444444446E-4</v>
      </c>
      <c r="N7" s="31">
        <v>4.0509259259259258E-4</v>
      </c>
      <c r="O7" s="12">
        <f t="shared" si="0"/>
        <v>15</v>
      </c>
    </row>
    <row r="8" spans="1:15" x14ac:dyDescent="0.2">
      <c r="K8" s="14"/>
      <c r="O8" s="12">
        <f t="shared" si="0"/>
        <v>0</v>
      </c>
    </row>
    <row r="9" spans="1:15" x14ac:dyDescent="0.2">
      <c r="O9" s="12">
        <f t="shared" si="0"/>
        <v>0</v>
      </c>
    </row>
    <row r="10" spans="1:15" x14ac:dyDescent="0.2">
      <c r="O10" s="12">
        <f t="shared" si="0"/>
        <v>0</v>
      </c>
    </row>
    <row r="11" spans="1:15" x14ac:dyDescent="0.2">
      <c r="O11" s="12">
        <f t="shared" si="0"/>
        <v>0</v>
      </c>
    </row>
    <row r="12" spans="1:15" x14ac:dyDescent="0.2">
      <c r="O12" s="12">
        <f t="shared" si="0"/>
        <v>0</v>
      </c>
    </row>
    <row r="13" spans="1:15" x14ac:dyDescent="0.2">
      <c r="O13" s="12">
        <f t="shared" si="0"/>
        <v>0</v>
      </c>
    </row>
    <row r="14" spans="1:15" x14ac:dyDescent="0.2">
      <c r="O14" s="12">
        <f t="shared" si="0"/>
        <v>0</v>
      </c>
    </row>
    <row r="15" spans="1:15" x14ac:dyDescent="0.2">
      <c r="O15" s="12">
        <f t="shared" si="0"/>
        <v>0</v>
      </c>
    </row>
    <row r="16" spans="1:15" x14ac:dyDescent="0.2">
      <c r="O16" s="12">
        <f t="shared" si="0"/>
        <v>0</v>
      </c>
    </row>
    <row r="17" spans="15:15" x14ac:dyDescent="0.2">
      <c r="O17" s="12">
        <f t="shared" si="0"/>
        <v>0</v>
      </c>
    </row>
    <row r="18" spans="15:15" x14ac:dyDescent="0.2">
      <c r="O18" s="12">
        <f t="shared" si="0"/>
        <v>0</v>
      </c>
    </row>
    <row r="19" spans="15:15" x14ac:dyDescent="0.2">
      <c r="O19" s="12">
        <f t="shared" si="0"/>
        <v>0</v>
      </c>
    </row>
    <row r="20" spans="15:15" x14ac:dyDescent="0.2">
      <c r="O20" s="12">
        <f t="shared" si="0"/>
        <v>0</v>
      </c>
    </row>
    <row r="21" spans="15:15" x14ac:dyDescent="0.2">
      <c r="O21" s="12">
        <f t="shared" si="0"/>
        <v>0</v>
      </c>
    </row>
    <row r="22" spans="15:15" x14ac:dyDescent="0.2">
      <c r="O22" s="12">
        <f t="shared" si="0"/>
        <v>0</v>
      </c>
    </row>
    <row r="23" spans="15:15" x14ac:dyDescent="0.2">
      <c r="O23" s="12">
        <f t="shared" si="0"/>
        <v>0</v>
      </c>
    </row>
    <row r="24" spans="15:15" x14ac:dyDescent="0.2">
      <c r="O24" s="12">
        <f t="shared" si="0"/>
        <v>0</v>
      </c>
    </row>
    <row r="25" spans="15:15" x14ac:dyDescent="0.2">
      <c r="O25" s="12">
        <f t="shared" si="0"/>
        <v>0</v>
      </c>
    </row>
    <row r="26" spans="15:15" x14ac:dyDescent="0.2">
      <c r="O26" s="12">
        <f t="shared" si="0"/>
        <v>0</v>
      </c>
    </row>
    <row r="27" spans="15:15" x14ac:dyDescent="0.2">
      <c r="O27" s="12">
        <f t="shared" si="0"/>
        <v>0</v>
      </c>
    </row>
    <row r="28" spans="15:15" x14ac:dyDescent="0.2">
      <c r="O28" s="12">
        <f t="shared" si="0"/>
        <v>0</v>
      </c>
    </row>
    <row r="29" spans="15:15" x14ac:dyDescent="0.2">
      <c r="O29" s="12">
        <f t="shared" si="0"/>
        <v>0</v>
      </c>
    </row>
    <row r="30" spans="15:15" x14ac:dyDescent="0.2">
      <c r="O30" s="12">
        <f t="shared" si="0"/>
        <v>0</v>
      </c>
    </row>
    <row r="31" spans="15:15" x14ac:dyDescent="0.2">
      <c r="O31" s="12">
        <f t="shared" si="0"/>
        <v>0</v>
      </c>
    </row>
    <row r="32" spans="15:15" x14ac:dyDescent="0.2">
      <c r="O32" s="12">
        <f t="shared" si="0"/>
        <v>0</v>
      </c>
    </row>
    <row r="33" spans="15:15" x14ac:dyDescent="0.2">
      <c r="O33" s="12">
        <f t="shared" si="0"/>
        <v>0</v>
      </c>
    </row>
    <row r="34" spans="15:15" x14ac:dyDescent="0.2">
      <c r="O34" s="12">
        <f t="shared" si="0"/>
        <v>0</v>
      </c>
    </row>
    <row r="35" spans="15:15" x14ac:dyDescent="0.2">
      <c r="O35" s="12">
        <f t="shared" si="0"/>
        <v>0</v>
      </c>
    </row>
    <row r="36" spans="15:15" x14ac:dyDescent="0.2">
      <c r="O36" s="12">
        <f t="shared" si="0"/>
        <v>0</v>
      </c>
    </row>
    <row r="37" spans="15:15" x14ac:dyDescent="0.2">
      <c r="O37" s="12">
        <f t="shared" si="0"/>
        <v>0</v>
      </c>
    </row>
    <row r="38" spans="15:15" x14ac:dyDescent="0.2">
      <c r="O38" s="12">
        <f t="shared" si="0"/>
        <v>0</v>
      </c>
    </row>
    <row r="39" spans="15:15" x14ac:dyDescent="0.2">
      <c r="O39" s="12">
        <f t="shared" si="0"/>
        <v>0</v>
      </c>
    </row>
    <row r="40" spans="15:15" x14ac:dyDescent="0.2">
      <c r="O40" s="12">
        <f t="shared" si="0"/>
        <v>0</v>
      </c>
    </row>
    <row r="41" spans="15:15" x14ac:dyDescent="0.2">
      <c r="O41" s="12">
        <f t="shared" si="0"/>
        <v>0</v>
      </c>
    </row>
    <row r="42" spans="15:15" x14ac:dyDescent="0.2">
      <c r="O42" s="12">
        <f t="shared" si="0"/>
        <v>0</v>
      </c>
    </row>
    <row r="43" spans="15:15" x14ac:dyDescent="0.2">
      <c r="O43" s="12">
        <f t="shared" si="0"/>
        <v>0</v>
      </c>
    </row>
    <row r="44" spans="15:15" x14ac:dyDescent="0.2">
      <c r="O44" s="12">
        <f t="shared" si="0"/>
        <v>0</v>
      </c>
    </row>
    <row r="45" spans="15:15" x14ac:dyDescent="0.2">
      <c r="O45" s="12">
        <f t="shared" si="0"/>
        <v>0</v>
      </c>
    </row>
    <row r="46" spans="15:15" x14ac:dyDescent="0.2">
      <c r="O46" s="12">
        <f t="shared" si="0"/>
        <v>0</v>
      </c>
    </row>
    <row r="47" spans="15:15" x14ac:dyDescent="0.2">
      <c r="O47" s="12">
        <f t="shared" si="0"/>
        <v>0</v>
      </c>
    </row>
    <row r="48" spans="15:15" x14ac:dyDescent="0.2">
      <c r="O48" s="12">
        <f t="shared" si="0"/>
        <v>0</v>
      </c>
    </row>
    <row r="49" spans="15:15" x14ac:dyDescent="0.2">
      <c r="O49" s="12">
        <f t="shared" si="0"/>
        <v>0</v>
      </c>
    </row>
    <row r="50" spans="15:15" x14ac:dyDescent="0.2">
      <c r="O50" s="12">
        <f t="shared" si="0"/>
        <v>0</v>
      </c>
    </row>
    <row r="51" spans="15:15" x14ac:dyDescent="0.2">
      <c r="O51" s="12">
        <f t="shared" si="0"/>
        <v>0</v>
      </c>
    </row>
    <row r="52" spans="15:15" x14ac:dyDescent="0.2">
      <c r="O52" s="12">
        <f t="shared" si="0"/>
        <v>0</v>
      </c>
    </row>
    <row r="53" spans="15:15" x14ac:dyDescent="0.2">
      <c r="O53" s="12">
        <f t="shared" si="0"/>
        <v>0</v>
      </c>
    </row>
    <row r="54" spans="15:15" x14ac:dyDescent="0.2">
      <c r="O54" s="12">
        <f t="shared" si="0"/>
        <v>0</v>
      </c>
    </row>
    <row r="55" spans="15:15" x14ac:dyDescent="0.2">
      <c r="O55" s="12">
        <f t="shared" si="0"/>
        <v>0</v>
      </c>
    </row>
    <row r="56" spans="15:15" x14ac:dyDescent="0.2">
      <c r="O56" s="12">
        <f t="shared" si="0"/>
        <v>0</v>
      </c>
    </row>
    <row r="57" spans="15:15" x14ac:dyDescent="0.2">
      <c r="O57" s="12">
        <f t="shared" si="0"/>
        <v>0</v>
      </c>
    </row>
    <row r="58" spans="15:15" x14ac:dyDescent="0.2">
      <c r="O58" s="12">
        <f t="shared" si="0"/>
        <v>0</v>
      </c>
    </row>
    <row r="59" spans="15:15" x14ac:dyDescent="0.2">
      <c r="O59" s="12">
        <f t="shared" si="0"/>
        <v>0</v>
      </c>
    </row>
    <row r="60" spans="15:15" x14ac:dyDescent="0.2">
      <c r="O60" s="12">
        <f t="shared" si="0"/>
        <v>0</v>
      </c>
    </row>
    <row r="61" spans="15:15" x14ac:dyDescent="0.2">
      <c r="O61" s="12">
        <f t="shared" si="0"/>
        <v>0</v>
      </c>
    </row>
    <row r="62" spans="15:15" x14ac:dyDescent="0.2">
      <c r="O62" s="12">
        <f t="shared" si="0"/>
        <v>0</v>
      </c>
    </row>
    <row r="63" spans="15:15" x14ac:dyDescent="0.2">
      <c r="O63" s="12">
        <f t="shared" si="0"/>
        <v>0</v>
      </c>
    </row>
    <row r="64" spans="15:15" x14ac:dyDescent="0.2">
      <c r="O64" s="12">
        <f t="shared" si="0"/>
        <v>0</v>
      </c>
    </row>
    <row r="65" spans="15:15" x14ac:dyDescent="0.2">
      <c r="O65" s="12">
        <f t="shared" si="0"/>
        <v>0</v>
      </c>
    </row>
    <row r="66" spans="15:15" x14ac:dyDescent="0.2">
      <c r="O66" s="12">
        <f t="shared" si="0"/>
        <v>0</v>
      </c>
    </row>
    <row r="67" spans="15:15" x14ac:dyDescent="0.2">
      <c r="O67" s="12">
        <f t="shared" ref="O67:O100" si="1">IF(A67=0,0,15)</f>
        <v>0</v>
      </c>
    </row>
    <row r="68" spans="15:15" x14ac:dyDescent="0.2">
      <c r="O68" s="12">
        <f t="shared" si="1"/>
        <v>0</v>
      </c>
    </row>
    <row r="69" spans="15:15" x14ac:dyDescent="0.2">
      <c r="O69" s="12">
        <f t="shared" si="1"/>
        <v>0</v>
      </c>
    </row>
    <row r="70" spans="15:15" x14ac:dyDescent="0.2">
      <c r="O70" s="12">
        <f t="shared" si="1"/>
        <v>0</v>
      </c>
    </row>
    <row r="71" spans="15:15" x14ac:dyDescent="0.2">
      <c r="O71" s="12">
        <f t="shared" si="1"/>
        <v>0</v>
      </c>
    </row>
    <row r="72" spans="15:15" x14ac:dyDescent="0.2">
      <c r="O72" s="12">
        <f t="shared" si="1"/>
        <v>0</v>
      </c>
    </row>
    <row r="73" spans="15:15" x14ac:dyDescent="0.2">
      <c r="O73" s="12">
        <f t="shared" si="1"/>
        <v>0</v>
      </c>
    </row>
    <row r="74" spans="15:15" x14ac:dyDescent="0.2">
      <c r="O74" s="12">
        <f t="shared" si="1"/>
        <v>0</v>
      </c>
    </row>
    <row r="75" spans="15:15" x14ac:dyDescent="0.2">
      <c r="O75" s="12">
        <f t="shared" si="1"/>
        <v>0</v>
      </c>
    </row>
    <row r="76" spans="15:15" x14ac:dyDescent="0.2">
      <c r="O76" s="12">
        <f t="shared" si="1"/>
        <v>0</v>
      </c>
    </row>
    <row r="77" spans="15:15" x14ac:dyDescent="0.2">
      <c r="O77" s="12">
        <f t="shared" si="1"/>
        <v>0</v>
      </c>
    </row>
    <row r="78" spans="15:15" x14ac:dyDescent="0.2">
      <c r="O78" s="12">
        <f t="shared" si="1"/>
        <v>0</v>
      </c>
    </row>
    <row r="79" spans="15:15" x14ac:dyDescent="0.2">
      <c r="O79" s="12">
        <f t="shared" si="1"/>
        <v>0</v>
      </c>
    </row>
    <row r="80" spans="15:15" x14ac:dyDescent="0.2">
      <c r="O80" s="12">
        <f t="shared" si="1"/>
        <v>0</v>
      </c>
    </row>
    <row r="81" spans="15:15" x14ac:dyDescent="0.2">
      <c r="O81" s="12">
        <f t="shared" si="1"/>
        <v>0</v>
      </c>
    </row>
    <row r="82" spans="15:15" x14ac:dyDescent="0.2">
      <c r="O82" s="12">
        <f t="shared" si="1"/>
        <v>0</v>
      </c>
    </row>
    <row r="83" spans="15:15" x14ac:dyDescent="0.2">
      <c r="O83" s="12">
        <f t="shared" si="1"/>
        <v>0</v>
      </c>
    </row>
    <row r="84" spans="15:15" x14ac:dyDescent="0.2">
      <c r="O84" s="12">
        <f t="shared" si="1"/>
        <v>0</v>
      </c>
    </row>
    <row r="85" spans="15:15" x14ac:dyDescent="0.2">
      <c r="O85" s="12">
        <f t="shared" si="1"/>
        <v>0</v>
      </c>
    </row>
    <row r="86" spans="15:15" x14ac:dyDescent="0.2">
      <c r="O86" s="12">
        <f t="shared" si="1"/>
        <v>0</v>
      </c>
    </row>
    <row r="87" spans="15:15" x14ac:dyDescent="0.2">
      <c r="O87" s="12">
        <f t="shared" si="1"/>
        <v>0</v>
      </c>
    </row>
    <row r="88" spans="15:15" x14ac:dyDescent="0.2">
      <c r="O88" s="12">
        <f t="shared" si="1"/>
        <v>0</v>
      </c>
    </row>
    <row r="89" spans="15:15" x14ac:dyDescent="0.2">
      <c r="O89" s="12">
        <f t="shared" si="1"/>
        <v>0</v>
      </c>
    </row>
    <row r="90" spans="15:15" x14ac:dyDescent="0.2">
      <c r="O90" s="12">
        <f t="shared" si="1"/>
        <v>0</v>
      </c>
    </row>
    <row r="91" spans="15:15" x14ac:dyDescent="0.2">
      <c r="O91" s="12">
        <f t="shared" si="1"/>
        <v>0</v>
      </c>
    </row>
    <row r="92" spans="15:15" x14ac:dyDescent="0.2">
      <c r="O92" s="12">
        <f t="shared" si="1"/>
        <v>0</v>
      </c>
    </row>
    <row r="93" spans="15:15" x14ac:dyDescent="0.2">
      <c r="O93" s="12">
        <f t="shared" si="1"/>
        <v>0</v>
      </c>
    </row>
    <row r="94" spans="15:15" x14ac:dyDescent="0.2">
      <c r="O94" s="12">
        <f t="shared" si="1"/>
        <v>0</v>
      </c>
    </row>
    <row r="95" spans="15:15" x14ac:dyDescent="0.2">
      <c r="O95" s="12">
        <f t="shared" si="1"/>
        <v>0</v>
      </c>
    </row>
    <row r="96" spans="15:15" x14ac:dyDescent="0.2">
      <c r="O96" s="12">
        <f t="shared" si="1"/>
        <v>0</v>
      </c>
    </row>
    <row r="97" spans="15:15" x14ac:dyDescent="0.2">
      <c r="O97" s="12">
        <f t="shared" si="1"/>
        <v>0</v>
      </c>
    </row>
    <row r="98" spans="15:15" x14ac:dyDescent="0.2">
      <c r="O98" s="12">
        <f t="shared" si="1"/>
        <v>0</v>
      </c>
    </row>
    <row r="99" spans="15:15" x14ac:dyDescent="0.2">
      <c r="O99" s="12">
        <f t="shared" si="1"/>
        <v>0</v>
      </c>
    </row>
    <row r="100" spans="15:15" x14ac:dyDescent="0.2">
      <c r="O100" s="12">
        <f t="shared" si="1"/>
        <v>0</v>
      </c>
    </row>
  </sheetData>
  <sortState ref="K4:K8">
    <sortCondition ref="K3"/>
  </sortState>
  <phoneticPr fontId="6" type="noConversion"/>
  <conditionalFormatting sqref="G2:G1048576">
    <cfRule type="expression" dxfId="7" priority="8">
      <formula>IF(OR(E2="12 TO 14",E2="15 TO 17",E2="OPEN"),TRUE)</formula>
    </cfRule>
  </conditionalFormatting>
  <conditionalFormatting sqref="H2:H1048576">
    <cfRule type="expression" dxfId="6" priority="7">
      <formula>IF(OR(E2="12 TO 14",E2="15 TO 17",E2="OPEN"),TRUE)</formula>
    </cfRule>
  </conditionalFormatting>
  <conditionalFormatting sqref="I2:I1048576">
    <cfRule type="expression" dxfId="5" priority="6">
      <formula>IF(OR(E2="12 TO 14",E2="15 TO 17",E2="OPEN"),TRUE)</formula>
    </cfRule>
  </conditionalFormatting>
  <conditionalFormatting sqref="J2:J1048576">
    <cfRule type="expression" dxfId="4" priority="5">
      <formula>IF(OR(E2="12 TO 14",E2="15 TO 17",E2="OPEN"),TRUE)</formula>
    </cfRule>
  </conditionalFormatting>
  <conditionalFormatting sqref="K2:K1048576">
    <cfRule type="expression" dxfId="3" priority="4">
      <formula>IF(OR(E2="9 &amp; Under",E2="11 &amp; Under"),TRUE)</formula>
    </cfRule>
  </conditionalFormatting>
  <conditionalFormatting sqref="L2:L1048576">
    <cfRule type="expression" dxfId="2" priority="3">
      <formula>IF(OR(E2="9 &amp; Under",E2="11 &amp; Under"),TRUE)</formula>
    </cfRule>
  </conditionalFormatting>
  <conditionalFormatting sqref="M2:M1048576">
    <cfRule type="expression" dxfId="1" priority="2">
      <formula>IF(OR(E2="9 &amp; Under",E2="11 &amp; Under"),TRUE)</formula>
    </cfRule>
  </conditionalFormatting>
  <conditionalFormatting sqref="N2:N1048576">
    <cfRule type="expression" dxfId="0" priority="1">
      <formula>IF(OR(E2="9 &amp; Under",E2="11 &amp; Under",E2="12 to 14"),TRUE)</formula>
    </cfRule>
  </conditionalFormatting>
  <dataValidations count="5">
    <dataValidation type="list" allowBlank="1" showInputMessage="1" showErrorMessage="1" errorTitle="Error" error="Only &quot;9 &amp; UNDER&quot;, &quot;11 &amp; UNDER&quot;, &quot;12 TO 14&quot;, &quot;15 TO 17&quot; or &quot;OPEN&quot; allowed. Please select from drop down menu." sqref="E2:E1048576">
      <formula1>"9 &amp; UNDER, 11 &amp; UNDER, 12 TO 14, 15 TO 17, OPEN"</formula1>
    </dataValidation>
    <dataValidation type="list" allowBlank="1" showInputMessage="1" showErrorMessage="1" errorTitle="Error" error="Only &quot;M&quot; or &quot;F&quot; allowed. Please select from drop down menu." sqref="C2:C1048576">
      <formula1>"M, F"</formula1>
    </dataValidation>
    <dataValidation type="list" allowBlank="1" showInputMessage="1" showErrorMessage="1" errorTitle="Error" error="Only &quot;Y&quot; or &quot;N&quot; allowed. Please select from drop down menu." sqref="F2:F1048576">
      <formula1>"Y, N"</formula1>
    </dataValidation>
    <dataValidation allowBlank="1" showInputMessage="1" showErrorMessage="1" errorTitle="Error" error="Only &quot;M&quot; or &quot;F&quot; allowed. Please select from drop down menu." sqref="D2:D1048576"/>
    <dataValidation allowBlank="1" showInputMessage="1" showErrorMessage="1" promptTitle="Enter times as..." prompt="minutes, seconds and hundredths_x000d__x000d_Examples:_x000d_01.23.14_x000d_00.54.06_x000d_" sqref="G2:N1048576"/>
  </dataValidations>
  <pageMargins left="0.74803149606299213" right="0.74803149606299213" top="0.98425196850393704" bottom="0.98425196850393704" header="0.51181102362204722" footer="0.51181102362204722"/>
  <pageSetup paperSize="9" scale="36" orientation="landscape" horizontalDpi="4294967292" verticalDpi="4294967292" r:id="rId1"/>
  <headerFooter>
    <oddHeader>&amp;L&amp;"Calibri,Regular"&amp;K000000Blyth Short Course Competition 2016&amp;R&amp;"Calibri,Regular"&amp;K000000&amp;A - &amp;F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1"/>
  <sheetViews>
    <sheetView view="pageLayout" topLeftCell="A11" workbookViewId="0">
      <selection activeCell="A11" sqref="A11"/>
    </sheetView>
  </sheetViews>
  <sheetFormatPr defaultColWidth="10.875" defaultRowHeight="54.95" customHeight="1" x14ac:dyDescent="0.2"/>
  <cols>
    <col min="1" max="1" width="15.375" style="3" bestFit="1" customWidth="1"/>
    <col min="2" max="12" width="10.875" style="3"/>
    <col min="13" max="13" width="10.875" style="4"/>
    <col min="14" max="16384" width="10.875" style="3"/>
  </cols>
  <sheetData>
    <row r="1" spans="1:14" s="1" customFormat="1" ht="54.95" customHeight="1" thickBot="1" x14ac:dyDescent="0.25">
      <c r="A1" s="8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10" t="s">
        <v>18</v>
      </c>
      <c r="K1" s="10" t="s">
        <v>32</v>
      </c>
      <c r="L1" s="5" t="s">
        <v>8</v>
      </c>
      <c r="M1" s="5" t="s">
        <v>6</v>
      </c>
    </row>
    <row r="2" spans="1:14" ht="54.95" customHeight="1" x14ac:dyDescent="0.2">
      <c r="A2" s="15" t="s">
        <v>19</v>
      </c>
      <c r="B2" s="17"/>
      <c r="C2" s="17"/>
      <c r="D2" s="17"/>
      <c r="E2" s="17"/>
      <c r="F2" s="17"/>
      <c r="G2" s="17"/>
      <c r="H2" s="17"/>
      <c r="I2" s="17"/>
      <c r="J2" s="18"/>
      <c r="K2" s="18"/>
      <c r="L2" s="6">
        <f t="shared" ref="L2:L9" si="0">COUNTA(B2:K2)</f>
        <v>0</v>
      </c>
      <c r="M2" s="7">
        <f>L2*10</f>
        <v>0</v>
      </c>
    </row>
    <row r="3" spans="1:14" ht="54.95" customHeight="1" x14ac:dyDescent="0.2">
      <c r="A3" s="16" t="s">
        <v>20</v>
      </c>
      <c r="B3" s="19"/>
      <c r="C3" s="19"/>
      <c r="D3" s="19"/>
      <c r="E3" s="19"/>
      <c r="F3" s="19"/>
      <c r="G3" s="19"/>
      <c r="H3" s="19"/>
      <c r="I3" s="19"/>
      <c r="J3" s="20"/>
      <c r="K3" s="20"/>
      <c r="L3" s="6">
        <f t="shared" si="0"/>
        <v>0</v>
      </c>
      <c r="M3" s="7">
        <f t="shared" ref="M3:M9" si="1">L3*10</f>
        <v>0</v>
      </c>
    </row>
    <row r="4" spans="1:14" ht="54.95" customHeight="1" x14ac:dyDescent="0.2">
      <c r="A4" s="16" t="s">
        <v>21</v>
      </c>
      <c r="B4" s="19"/>
      <c r="C4" s="19"/>
      <c r="D4" s="19"/>
      <c r="E4" s="19"/>
      <c r="F4" s="19"/>
      <c r="G4" s="19"/>
      <c r="H4" s="19"/>
      <c r="I4" s="19"/>
      <c r="J4" s="20"/>
      <c r="K4" s="20"/>
      <c r="L4" s="6">
        <f t="shared" si="0"/>
        <v>0</v>
      </c>
      <c r="M4" s="7">
        <f t="shared" si="1"/>
        <v>0</v>
      </c>
    </row>
    <row r="5" spans="1:14" ht="54.95" customHeight="1" x14ac:dyDescent="0.2">
      <c r="A5" s="16" t="s">
        <v>22</v>
      </c>
      <c r="B5" s="19"/>
      <c r="C5" s="19"/>
      <c r="D5" s="19"/>
      <c r="E5" s="19"/>
      <c r="F5" s="19"/>
      <c r="G5" s="19"/>
      <c r="H5" s="19"/>
      <c r="I5" s="19"/>
      <c r="J5" s="20"/>
      <c r="K5" s="20"/>
      <c r="L5" s="6">
        <f t="shared" si="0"/>
        <v>0</v>
      </c>
      <c r="M5" s="7">
        <f t="shared" si="1"/>
        <v>0</v>
      </c>
    </row>
    <row r="6" spans="1:14" ht="54.95" customHeight="1" x14ac:dyDescent="0.2">
      <c r="A6" s="16" t="s">
        <v>23</v>
      </c>
      <c r="B6" s="19"/>
      <c r="C6" s="19"/>
      <c r="D6" s="19"/>
      <c r="E6" s="19"/>
      <c r="F6" s="19"/>
      <c r="G6" s="19"/>
      <c r="H6" s="19"/>
      <c r="I6" s="19"/>
      <c r="J6" s="20"/>
      <c r="K6" s="20"/>
      <c r="L6" s="6">
        <f t="shared" si="0"/>
        <v>0</v>
      </c>
      <c r="M6" s="7">
        <f t="shared" si="1"/>
        <v>0</v>
      </c>
    </row>
    <row r="7" spans="1:14" ht="54.95" customHeight="1" x14ac:dyDescent="0.2">
      <c r="A7" s="16" t="s">
        <v>24</v>
      </c>
      <c r="B7" s="19"/>
      <c r="C7" s="19"/>
      <c r="D7" s="19"/>
      <c r="E7" s="19"/>
      <c r="F7" s="19"/>
      <c r="G7" s="19"/>
      <c r="H7" s="19"/>
      <c r="I7" s="19"/>
      <c r="J7" s="20"/>
      <c r="K7" s="20"/>
      <c r="L7" s="6">
        <f t="shared" si="0"/>
        <v>0</v>
      </c>
      <c r="M7" s="7">
        <f t="shared" si="1"/>
        <v>0</v>
      </c>
    </row>
    <row r="8" spans="1:14" ht="54.95" customHeight="1" x14ac:dyDescent="0.2">
      <c r="A8" s="16" t="s">
        <v>25</v>
      </c>
      <c r="B8" s="19"/>
      <c r="C8" s="19"/>
      <c r="D8" s="19"/>
      <c r="E8" s="19"/>
      <c r="F8" s="19"/>
      <c r="G8" s="19"/>
      <c r="H8" s="19"/>
      <c r="I8" s="19"/>
      <c r="J8" s="20"/>
      <c r="K8" s="20"/>
      <c r="L8" s="6">
        <f t="shared" si="0"/>
        <v>0</v>
      </c>
      <c r="M8" s="7">
        <f t="shared" si="1"/>
        <v>0</v>
      </c>
    </row>
    <row r="9" spans="1:14" ht="54.95" customHeight="1" x14ac:dyDescent="0.2">
      <c r="A9" s="22" t="s">
        <v>26</v>
      </c>
      <c r="B9" s="23"/>
      <c r="C9" s="23"/>
      <c r="D9" s="23"/>
      <c r="E9" s="23"/>
      <c r="F9" s="23"/>
      <c r="G9" s="23"/>
      <c r="H9" s="23"/>
      <c r="I9" s="23"/>
      <c r="J9" s="24"/>
      <c r="K9" s="24"/>
      <c r="L9" s="25">
        <f t="shared" si="0"/>
        <v>0</v>
      </c>
      <c r="M9" s="26">
        <f t="shared" si="1"/>
        <v>0</v>
      </c>
    </row>
    <row r="10" spans="1:14" ht="54.95" customHeight="1" x14ac:dyDescent="0.2">
      <c r="A10" s="22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7"/>
      <c r="L10" s="25">
        <f>SUM(L2:L9)</f>
        <v>0</v>
      </c>
      <c r="M10" s="26">
        <f>SUM(M2:M9)</f>
        <v>0</v>
      </c>
      <c r="N10" s="28"/>
    </row>
    <row r="11" spans="1:14" ht="54.95" customHeight="1" x14ac:dyDescent="0.2">
      <c r="A11" s="22" t="s">
        <v>36</v>
      </c>
      <c r="B11" s="25"/>
      <c r="C11" s="25"/>
      <c r="D11" s="25"/>
      <c r="E11" s="25"/>
      <c r="F11" s="25"/>
      <c r="G11" s="25"/>
      <c r="H11" s="25"/>
      <c r="I11" s="25"/>
      <c r="J11" s="25"/>
      <c r="K11" s="27"/>
      <c r="L11" s="25">
        <v>0</v>
      </c>
      <c r="M11" s="26">
        <f>SUM(M3:M10)</f>
        <v>0</v>
      </c>
      <c r="N11" s="28"/>
    </row>
  </sheetData>
  <phoneticPr fontId="6" type="noConversion"/>
  <pageMargins left="0.75000000000000011" right="0.75000000000000011" top="1" bottom="1" header="0.5" footer="0.5"/>
  <pageSetup paperSize="9" scale="75" orientation="landscape" horizontalDpi="4294967292" verticalDpi="4294967292" r:id="rId1"/>
  <headerFooter>
    <oddHeader>&amp;L&amp;"Calibri,Regular"&amp;K000000Blyth Short Course Competition 2016&amp;R&amp;"Calibri,Regular"&amp;K000000&amp;A - &amp;F</oddHeader>
  </headerFooter>
  <ignoredErrors>
    <ignoredError sqref="L2:L9" emptyCellReference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Individuals</vt:lpstr>
      <vt:lpstr>Teams</vt:lpstr>
      <vt:lpstr>Teams!Print_Area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Kirsty</cp:lastModifiedBy>
  <cp:lastPrinted>2016-04-07T17:33:55Z</cp:lastPrinted>
  <dcterms:created xsi:type="dcterms:W3CDTF">2014-01-11T21:29:24Z</dcterms:created>
  <dcterms:modified xsi:type="dcterms:W3CDTF">2016-05-12T22:44:55Z</dcterms:modified>
</cp:coreProperties>
</file>